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</sheets>
  <definedNames>
    <definedName name="_xlnm.Print_Area" localSheetId="1">'P1Súvaha- aktíva'!$A$1:$F$144</definedName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<sst xmlns="http://schemas.openxmlformats.org/spreadsheetml/2006/main" count="678" uniqueCount="551">
  <si>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</si>
  <si>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</si>
  <si>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</si>
  <si>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</si>
  <si>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</si>
  <si>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</si>
  <si>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</si>
  <si>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</si>
  <si>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</si>
  <si>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</si>
  <si>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</si>
  <si>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</si>
  <si>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</si>
  <si>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</si>
  <si>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</si>
  <si>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</si>
  <si>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</si>
  <si>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</si>
  <si>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</si>
  <si>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</si>
  <si>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</si>
  <si>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</si>
  <si>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</si>
  <si>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</si>
  <si>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</si>
  <si>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</si>
  <si>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</si>
  <si>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</si>
  <si>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</si>
  <si>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</si>
  <si>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</si>
  <si>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</si>
  <si>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</si>
  <si>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</si>
  <si>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</si>
  <si>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</si>
  <si>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</si>
  <si>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</si>
  <si>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</si>
  <si>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</si>
  <si>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</si>
  <si>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</si>
  <si>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</si>
  <si>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</si>
  <si>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</si>
  <si>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</si>
  <si>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</si>
  <si>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</si>
  <si>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</si>
  <si>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</si>
  <si>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</si>
  <si>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</si>
  <si>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</si>
  <si>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</si>
  <si>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</si>
  <si>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</si>
  <si>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</si>
  <si>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</si>
  <si>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</si>
  <si>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</si>
  <si>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</si>
  <si>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</si>
  <si>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</si>
  <si>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</si>
  <si>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</si>
  <si>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</si>
  <si>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</si>
  <si>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</si>
  <si>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</si>
  <si>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</si>
  <si>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</si>
  <si>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</si>
  <si>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</si>
  <si>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</si>
  <si>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</si>
  <si>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</si>
  <si>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</si>
  <si>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</si>
  <si>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</si>
  <si>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</si>
  <si>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</si>
  <si>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</si>
  <si>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</si>
  <si>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</si>
  <si>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</si>
  <si>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</si>
  <si>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</si>
  <si>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</si>
  <si>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</si>
  <si>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</si>
  <si>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</si>
  <si>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</si>
  <si>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</si>
  <si>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</si>
  <si>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</si>
  <si>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</si>
  <si>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</si>
  <si>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</si>
  <si>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</si>
  <si>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</si>
  <si>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</si>
  <si>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</si>
  <si>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</si>
  <si>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</si>
  <si>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</si>
  <si>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</si>
  <si>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</si>
  <si>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</si>
  <si>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</si>
  <si>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</si>
  <si>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</si>
  <si>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</si>
  <si>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</si>
  <si>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</si>
  <si>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</si>
  <si>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</si>
  <si>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</si>
  <si>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</si>
  <si>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</si>
  <si>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</si>
  <si>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</si>
  <si>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</si>
  <si>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</si>
  <si>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</si>
  <si>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</si>
  <si>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</si>
  <si>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</si>
  <si>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</si>
  <si>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</si>
  <si>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</si>
  <si>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</si>
  <si>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</si>
  <si>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</si>
  <si>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</si>
  <si>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</si>
  <si>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</si>
  <si>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</si>
  <si>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</si>
  <si>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</si>
  <si>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</si>
  <si>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</si>
  <si>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</si>
  <si>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</si>
  <si>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</si>
  <si>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</si>
  <si>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</si>
  <si>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</si>
  <si>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</si>
  <si>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</si>
  <si>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</si>
  <si>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</si>
  <si>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</si>
  <si>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</si>
  <si>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</si>
  <si>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</si>
  <si>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</si>
  <si>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</si>
  <si>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</si>
  <si>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</si>
  <si>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</si>
  <si>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</si>
  <si>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</si>
  <si>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</si>
  <si>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</si>
  <si>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</si>
  <si>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</si>
  <si>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</si>
  <si>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</si>
  <si>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</si>
  <si>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</si>
  <si>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</si>
  <si>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</si>
  <si>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</si>
  <si>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</si>
  <si>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</si>
  <si>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</si>
  <si>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</si>
  <si>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</si>
  <si>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</si>
  <si>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</si>
  <si>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</si>
  <si>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</si>
  <si>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</si>
  <si>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</si>
  <si>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</si>
  <si>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</si>
  <si>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</si>
  <si>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</si>
  <si>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</si>
  <si>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</si>
  <si>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</si>
  <si>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</si>
  <si>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</si>
  <si>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</si>
  <si>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</si>
  <si>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</si>
  <si>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</si>
  <si>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</si>
  <si>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</si>
  <si>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</si>
  <si>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</si>
  <si>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</si>
  <si>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</si>
  <si>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</si>
  <si>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</si>
  <si>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</si>
  <si>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</si>
  <si>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</si>
  <si>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</si>
  <si>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</si>
  <si>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</si>
  <si>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</si>
  <si>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</si>
  <si>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</si>
  <si>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</si>
  <si>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</si>
  <si>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</si>
  <si>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</si>
  <si>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</si>
  <si>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</si>
  <si>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</si>
  <si>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</si>
  <si>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</si>
  <si>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</si>
  <si>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</si>
  <si>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</si>
  <si>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</si>
  <si>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</si>
  <si>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</si>
  <si>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</si>
  <si>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</si>
  <si>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</si>
  <si>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</si>
  <si>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</si>
  <si>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</si>
  <si>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</si>
  <si>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</si>
  <si>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</si>
  <si>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</si>
  <si>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</si>
  <si>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</si>
  <si>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</si>
  <si>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</si>
  <si>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</si>
  <si>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</si>
  <si>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</si>
  <si>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</si>
  <si>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</si>
  <si>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</si>
  <si>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</si>
  <si>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</si>
  <si>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</si>
  <si>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</si>
  <si>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</si>
  <si>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</si>
  <si>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</si>
  <si>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</si>
  <si>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</si>
  <si>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</si>
  <si>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</si>
  <si>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</si>
  <si>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</si>
  <si>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</si>
  <si>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</si>
  <si>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</si>
  <si>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</si>
  <si>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</si>
  <si>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</si>
  <si>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</si>
  <si>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</si>
  <si>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</si>
  <si>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</si>
  <si>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</si>
  <si>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</si>
  <si>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</si>
  <si>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</si>
  <si>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</si>
  <si>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</si>
  <si>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</si>
  <si>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</si>
  <si>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</si>
  <si>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</si>
  <si>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</si>
  <si>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</si>
  <si>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</si>
  <si>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</si>
  <si>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</si>
  <si>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</si>
  <si>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</si>
  <si>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</si>
  <si>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</si>
  <si>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</si>
  <si>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</si>
  <si>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</si>
  <si>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</si>
  <si>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</si>
  <si>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</si>
  <si>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</si>
  <si>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</si>
  <si>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</si>
  <si>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</si>
  <si>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</si>
  <si>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</si>
  <si>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</si>
  <si>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</si>
  <si>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</si>
  <si>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</si>
  <si>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</si>
  <si>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</si>
  <si>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</si>
  <si>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</si>
  <si>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</si>
  <si>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</si>
  <si>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</si>
  <si>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</si>
  <si>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</si>
  <si>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</si>
  <si>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</si>
  <si>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</si>
  <si>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</si>
  <si>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</si>
  <si>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</si>
  <si>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</si>
  <si>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</si>
  <si>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</si>
  <si>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</si>
  <si>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</si>
  <si>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</si>
  <si>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</si>
  <si>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</si>
  <si>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</si>
  <si>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</si>
  <si>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</si>
  <si>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</si>
  <si>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</si>
  <si>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</si>
  <si>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</si>
  <si>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</si>
  <si>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</si>
  <si>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</si>
  <si>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</si>
  <si>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</si>
  <si>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</si>
  <si>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</si>
  <si>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</si>
  <si>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</si>
  <si>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</si>
  <si>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</si>
  <si>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</si>
  <si>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</si>
  <si>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</si>
  <si>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</si>
  <si>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</si>
  <si>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</si>
  <si>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</si>
  <si>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</si>
  <si>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</si>
  <si>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</si>
  <si>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</si>
  <si>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</si>
  <si>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</si>
  <si>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</si>
  <si>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</si>
  <si>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</si>
  <si>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</si>
  <si>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</si>
  <si>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</si>
  <si>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</si>
  <si>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</si>
  <si>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</si>
  <si>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</si>
  <si>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</si>
  <si>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</si>
  <si>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</si>
  <si>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</si>
  <si>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</si>
  <si>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</si>
  <si>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</si>
  <si>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</si>
  <si>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</si>
  <si>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</si>
  <si>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</si>
  <si>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</si>
  <si>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</si>
  <si>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</si>
  <si>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</si>
  <si>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</si>
  <si>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</si>
  <si>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</si>
  <si>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</si>
  <si>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</si>
  <si>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</si>
  <si>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</si>
  <si>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</si>
  <si>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</si>
  <si>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</si>
  <si>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</si>
  <si>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</si>
  <si>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</si>
  <si>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</si>
  <si>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</si>
  <si>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</si>
  <si>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</si>
  <si>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</si>
  <si>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</si>
  <si>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</si>
  <si>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</si>
  <si>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</si>
  <si>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</si>
  <si>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</si>
  <si>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</si>
  <si>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</si>
  <si>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>v zmysle zákona o burze cenných papierov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</si>
  <si>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</si>
  <si>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</si>
  <si>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</si>
  <si>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</si>
  <si>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</si>
  <si>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</si>
  <si>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</si>
  <si>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</si>
  <si>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</si>
  <si>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</si>
  <si>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</si>
  <si>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</si>
  <si>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</si>
  <si>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</si>
  <si>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</si>
  <si>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</si>
  <si>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</si>
  <si>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</si>
  <si>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</si>
  <si>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</si>
  <si>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</si>
  <si>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</si>
  <si>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</si>
  <si>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</si>
  <si>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</si>
  <si>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</si>
  <si>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</si>
  <si>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</si>
  <si>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</si>
  <si>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</si>
  <si>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</si>
  <si>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</si>
  <si>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</si>
  <si>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</si>
  <si>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</si>
  <si>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</si>
  <si>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</si>
  <si>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</si>
  <si>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</si>
  <si>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</si>
  <si>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</si>
  <si>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</si>
  <si>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</si>
  <si>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</si>
  <si>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</si>
  <si>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</si>
  <si>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</si>
  <si>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</si>
  <si>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</si>
  <si>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</si>
  <si>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</si>
  <si>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</si>
  <si>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</si>
  <si>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</si>
  <si>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</si>
  <si>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</si>
  <si>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</si>
  <si>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</si>
  <si>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</si>
  <si>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</si>
  <si>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</si>
  <si>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</si>
  <si>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</si>
  <si>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</si>
  <si>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</si>
  <si>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</si>
  <si>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</si>
  <si>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</si>
  <si>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</si>
  <si>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</si>
  <si>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</si>
  <si>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</si>
  <si>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</si>
  <si>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</si>
  <si>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</si>
  <si>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</si>
  <si>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</si>
  <si>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</si>
  <si>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</si>
  <si>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</si>
  <si>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</si>
  <si>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</si>
  <si>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</si>
  <si>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</si>
  <si>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</si>
  <si>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</si>
  <si>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</si>
  <si>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</si>
  <si>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</si>
  <si>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</si>
  <si>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</si>
  <si>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</si>
  <si>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</si>
  <si>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</si>
  <si>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</si>
  <si>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</si>
  <si>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</si>
  <si>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</si>
  <si>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</si>
  <si>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</si>
  <si>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</si>
  <si>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</si>
  <si>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</si>
  <si>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</si>
  <si>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</si>
  <si>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</si>
  <si>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</si>
  <si>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</si>
  <si>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</si>
  <si>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</si>
  <si>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</si>
  <si>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</si>
  <si>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</si>
  <si>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2015</t>
  </si>
  <si>
    <t>31409911</t>
  </si>
  <si>
    <t>I. polrok 2015</t>
  </si>
  <si>
    <t>1.1.2015</t>
  </si>
  <si>
    <t>31.3.2015</t>
  </si>
  <si>
    <t>akciová spoločnosť</t>
  </si>
  <si>
    <t>VIPO a.s.</t>
  </si>
  <si>
    <t>gen. Svobodu 1069/4</t>
  </si>
  <si>
    <t>958 01</t>
  </si>
  <si>
    <t>Partizánske</t>
  </si>
  <si>
    <t>Ing.Anna Struhárová</t>
  </si>
  <si>
    <t>7492697</t>
  </si>
  <si>
    <t>7496055</t>
  </si>
  <si>
    <t>astruharova@vipo.sk</t>
  </si>
  <si>
    <t>www.vipo.sk</t>
  </si>
  <si>
    <t>1.4.1992</t>
  </si>
  <si>
    <t>2 203 472,00</t>
  </si>
  <si>
    <t>Hospodárske noviny</t>
  </si>
  <si>
    <t>výskum a vývoj, výroba lepidiel, výroba strojov a zariadení pre všeobecné účely a skúšobníctvo</t>
  </si>
  <si>
    <t>Na základe stavu podpísaných zákaziek a finančnej situácie našich hlavných zákazníkov je reálny predpoklad, že v roku 2015 bude splnený podnikateľský plán spoločnosti. K 30.4.2015 má spoločnosť poskytnutý kontokorentný úverový rámec vo výške     1 200 000,-€ a je krytý záložným právom k pohľadávkam a zásobám a tiež k nehnuteľnostiam VIPO a.s.</t>
  </si>
  <si>
    <t>1.1.2015 - 31.3.2015</t>
  </si>
  <si>
    <t>1.1.2014 - 31.12.2014</t>
  </si>
  <si>
    <t>nie</t>
  </si>
  <si>
    <t>V I.polroku 2015 bola v odbore stroje a elektro dokončená výroba 1 ks LIHEXAL 4, 1 ks LIBEPAL, ktoré boli dodané do skupiny Continentl (LIHEXAL4) a indickému zákazníkovi MRF Ltd. (LIBEPAL). V uvedenom období taktiež začala výroba zariadení v rámci podpísaných kontraktov pre OAO Belšina Bielorusko, Seagift Čína, Continental Malajzia. Na základe aktuálneho stavu podpísaných kontraktov je reálny predpoklad naplnenia výskumno-vývojových a výrobných kapacít. V odbore chemického výskumu a vývoja má za vykazované obdobie výroba lepidiel vďaka zabezpečenému odbytu predovšetkým u hlavného zákazníka nemeckej firmy PLANATOL stabilný priebeh. V odbore skúšobníctva a polymérov sa vďaka zaezpečeniu dostatočného zákazkového naplnenia plní ekonomický plán a odbor vykazuje ziskové hospodárenie.</t>
  </si>
  <si>
    <t>4.5.2015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</si>
</sst>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172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2" xfId="0" applyNumberFormat="1" applyFont="1" applyBorder="1" applyAlignment="1" applyProtection="1">
      <alignment vertical="center"/>
      <protection hidden="1"/>
    </xf>
    <xf numFmtId="49" fontId="0" fillId="0" borderId="3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49" fontId="8" fillId="3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49" fontId="7" fillId="0" borderId="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left" vertical="center" indent="2"/>
      <protection/>
    </xf>
    <xf numFmtId="49" fontId="7" fillId="0" borderId="10" xfId="0" applyNumberFormat="1" applyFont="1" applyBorder="1" applyAlignment="1" applyProtection="1">
      <alignment horizontal="left" vertical="center" indent="2"/>
      <protection/>
    </xf>
    <xf numFmtId="49" fontId="7" fillId="0" borderId="11" xfId="0" applyNumberFormat="1" applyFont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4" fillId="0" borderId="13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 wrapText="1"/>
      <protection hidden="1"/>
    </xf>
    <xf numFmtId="172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2" borderId="19" xfId="0" applyNumberFormat="1" applyFont="1" applyFill="1" applyBorder="1" applyAlignment="1" applyProtection="1">
      <alignment horizontal="right"/>
      <protection locked="0"/>
    </xf>
    <xf numFmtId="172" fontId="5" fillId="2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172" fontId="5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49" fontId="0" fillId="0" borderId="24" xfId="0" applyNumberFormat="1" applyFont="1" applyBorder="1" applyAlignment="1" applyProtection="1">
      <alignment vertical="center" wrapText="1"/>
      <protection/>
    </xf>
    <xf numFmtId="49" fontId="7" fillId="0" borderId="2" xfId="0" applyNumberFormat="1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7" xfId="0" applyNumberFormat="1" applyFont="1" applyBorder="1" applyAlignment="1" applyProtection="1">
      <alignment vertical="top" wrapText="1"/>
      <protection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7" fillId="2" borderId="25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vertical="center" wrapText="1"/>
      <protection/>
    </xf>
    <xf numFmtId="49" fontId="7" fillId="0" borderId="30" xfId="0" applyNumberFormat="1" applyFon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49" fontId="7" fillId="0" borderId="8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7" fillId="2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vertical="center"/>
      <protection hidden="1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49" fontId="7" fillId="0" borderId="38" xfId="0" applyNumberFormat="1" applyFont="1" applyBorder="1" applyAlignment="1" applyProtection="1">
      <alignment vertical="center" wrapText="1"/>
      <protection/>
    </xf>
    <xf numFmtId="49" fontId="2" fillId="2" borderId="11" xfId="17" applyNumberForma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9" fillId="0" borderId="0" xfId="0" applyNumberFormat="1" applyFont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33" xfId="0" applyFont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2" fontId="0" fillId="2" borderId="2" xfId="0" applyNumberFormat="1" applyFont="1" applyFill="1" applyBorder="1" applyAlignment="1" applyProtection="1">
      <alignment horizontal="left" vertical="top" wrapText="1"/>
      <protection locked="0"/>
    </xf>
    <xf numFmtId="2" fontId="0" fillId="2" borderId="2" xfId="0" applyNumberFormat="1" applyFill="1" applyBorder="1" applyAlignment="1" applyProtection="1">
      <alignment horizontal="left" vertical="top" wrapText="1"/>
      <protection locked="0"/>
    </xf>
    <xf numFmtId="2" fontId="0" fillId="2" borderId="3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2" fontId="0" fillId="0" borderId="33" xfId="0" applyNumberFormat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2" borderId="2" xfId="17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28" xfId="0" applyFont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vertical="center" wrapText="1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38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28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33" xfId="0" applyFont="1" applyFill="1" applyBorder="1" applyAlignment="1">
      <alignment wrapText="1"/>
    </xf>
    <xf numFmtId="2" fontId="0" fillId="0" borderId="7" xfId="0" applyNumberFormat="1" applyFont="1" applyBorder="1" applyAlignment="1" applyProtection="1">
      <alignment horizontal="justify" vertical="top" wrapText="1"/>
      <protection/>
    </xf>
    <xf numFmtId="0" fontId="0" fillId="0" borderId="25" xfId="0" applyBorder="1" applyAlignment="1" applyProtection="1">
      <alignment horizontal="justify" wrapText="1"/>
      <protection/>
    </xf>
    <xf numFmtId="0" fontId="0" fillId="0" borderId="9" xfId="0" applyBorder="1" applyAlignment="1" applyProtection="1">
      <alignment horizontal="justify" wrapText="1"/>
      <protection/>
    </xf>
    <xf numFmtId="0" fontId="0" fillId="0" borderId="4" xfId="0" applyBorder="1" applyAlignment="1" applyProtection="1">
      <alignment horizontal="justify" wrapText="1"/>
      <protection/>
    </xf>
    <xf numFmtId="0" fontId="0" fillId="0" borderId="10" xfId="0" applyBorder="1" applyAlignment="1" applyProtection="1">
      <alignment horizontal="justify" wrapText="1"/>
      <protection/>
    </xf>
    <xf numFmtId="0" fontId="0" fillId="0" borderId="27" xfId="0" applyBorder="1" applyAlignment="1" applyProtection="1">
      <alignment horizontal="justify" wrapText="1"/>
      <protection/>
    </xf>
    <xf numFmtId="49" fontId="7" fillId="0" borderId="6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14" fillId="0" borderId="43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18" xfId="0" applyFont="1" applyBorder="1" applyAlignment="1" applyProtection="1">
      <alignment vertical="top" wrapText="1"/>
      <protection locked="0"/>
    </xf>
    <xf numFmtId="0" fontId="14" fillId="0" borderId="23" xfId="0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0" fillId="0" borderId="25" xfId="0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27" xfId="0" applyBorder="1" applyAlignment="1" applyProtection="1">
      <alignment vertical="top" wrapText="1"/>
      <protection/>
    </xf>
    <xf numFmtId="0" fontId="15" fillId="0" borderId="16" xfId="0" applyFont="1" applyBorder="1" applyAlignment="1" applyProtection="1">
      <alignment horizontal="justify" vertical="top" wrapText="1"/>
      <protection locked="0"/>
    </xf>
    <xf numFmtId="49" fontId="7" fillId="0" borderId="29" xfId="0" applyNumberFormat="1" applyFont="1" applyBorder="1" applyAlignment="1" applyProtection="1">
      <alignment vertical="center"/>
      <protection/>
    </xf>
    <xf numFmtId="49" fontId="7" fillId="0" borderId="30" xfId="0" applyNumberFormat="1" applyFont="1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horizontal="justify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vertical="center" wrapText="1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172" fontId="5" fillId="2" borderId="5" xfId="0" applyNumberFormat="1" applyFont="1" applyFill="1" applyBorder="1" applyAlignment="1" applyProtection="1">
      <alignment horizontal="right" vertical="center"/>
      <protection locked="0"/>
    </xf>
    <xf numFmtId="172" fontId="5" fillId="2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5" fillId="0" borderId="5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5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72" fontId="6" fillId="2" borderId="5" xfId="0" applyNumberFormat="1" applyFont="1" applyFill="1" applyBorder="1" applyAlignment="1" applyProtection="1">
      <alignment horizontal="right"/>
      <protection locked="0"/>
    </xf>
    <xf numFmtId="172" fontId="6" fillId="2" borderId="21" xfId="0" applyNumberFormat="1" applyFont="1" applyFill="1" applyBorder="1" applyAlignment="1" applyProtection="1">
      <alignment horizontal="right"/>
      <protection locked="0"/>
    </xf>
    <xf numFmtId="172" fontId="6" fillId="5" borderId="5" xfId="0" applyNumberFormat="1" applyFont="1" applyFill="1" applyBorder="1" applyAlignment="1" applyProtection="1">
      <alignment horizontal="right" vertical="center"/>
      <protection locked="0"/>
    </xf>
    <xf numFmtId="172" fontId="6" fillId="5" borderId="21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Border="1" applyAlignment="1" applyProtection="1">
      <alignment horizontal="left" vertical="top"/>
      <protection/>
    </xf>
    <xf numFmtId="49" fontId="8" fillId="0" borderId="21" xfId="0" applyNumberFormat="1" applyFont="1" applyBorder="1" applyAlignment="1" applyProtection="1">
      <alignment horizontal="left" vertical="top"/>
      <protection/>
    </xf>
    <xf numFmtId="49" fontId="6" fillId="0" borderId="5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0" fontId="9" fillId="2" borderId="45" xfId="0" applyNumberFormat="1" applyFont="1" applyFill="1" applyBorder="1" applyAlignment="1" applyProtection="1">
      <alignment horizontal="left" vertical="center"/>
      <protection locked="0"/>
    </xf>
    <xf numFmtId="0" fontId="9" fillId="2" borderId="46" xfId="0" applyNumberFormat="1" applyFont="1" applyFill="1" applyBorder="1" applyAlignment="1" applyProtection="1">
      <alignment horizontal="left" vertical="center"/>
      <protection locked="0"/>
    </xf>
    <xf numFmtId="0" fontId="9" fillId="2" borderId="6" xfId="0" applyNumberFormat="1" applyFont="1" applyFill="1" applyBorder="1" applyAlignment="1" applyProtection="1">
      <alignment horizontal="left" vertical="center"/>
      <protection locked="0"/>
    </xf>
    <xf numFmtId="0" fontId="9" fillId="2" borderId="45" xfId="0" applyNumberFormat="1" applyFont="1" applyFill="1" applyBorder="1" applyAlignment="1" applyProtection="1">
      <alignment horizontal="left" vertical="center"/>
      <protection/>
    </xf>
    <xf numFmtId="0" fontId="9" fillId="2" borderId="46" xfId="0" applyNumberFormat="1" applyFont="1" applyFill="1" applyBorder="1" applyAlignment="1" applyProtection="1">
      <alignment horizontal="left" vertical="center"/>
      <protection/>
    </xf>
    <xf numFmtId="0" fontId="9" fillId="2" borderId="6" xfId="0" applyNumberFormat="1" applyFont="1" applyFill="1" applyBorder="1" applyAlignment="1" applyProtection="1">
      <alignment horizontal="left" vertical="center"/>
      <protection/>
    </xf>
    <xf numFmtId="49" fontId="8" fillId="0" borderId="5" xfId="0" applyNumberFormat="1" applyFont="1" applyBorder="1" applyAlignment="1" applyProtection="1">
      <alignment horizontal="center" vertical="top"/>
      <protection/>
    </xf>
    <xf numFmtId="49" fontId="8" fillId="0" borderId="21" xfId="0" applyNumberFormat="1" applyFont="1" applyBorder="1" applyAlignment="1" applyProtection="1">
      <alignment horizontal="center" vertical="top"/>
      <protection/>
    </xf>
    <xf numFmtId="172" fontId="6" fillId="5" borderId="5" xfId="0" applyNumberFormat="1" applyFont="1" applyFill="1" applyBorder="1" applyAlignment="1" applyProtection="1">
      <alignment horizontal="right"/>
      <protection locked="0"/>
    </xf>
    <xf numFmtId="172" fontId="6" fillId="5" borderId="21" xfId="0" applyNumberFormat="1" applyFont="1" applyFill="1" applyBorder="1" applyAlignment="1" applyProtection="1">
      <alignment horizontal="right"/>
      <protection locked="0"/>
    </xf>
    <xf numFmtId="49" fontId="4" fillId="3" borderId="45" xfId="0" applyNumberFormat="1" applyFont="1" applyFill="1" applyBorder="1" applyAlignment="1" applyProtection="1">
      <alignment horizontal="center" vertical="center" wrapText="1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4" fillId="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/>
    </xf>
    <xf numFmtId="0" fontId="9" fillId="2" borderId="47" xfId="0" applyNumberFormat="1" applyFont="1" applyFill="1" applyBorder="1" applyAlignment="1" applyProtection="1">
      <alignment horizontal="left" vertical="center"/>
      <protection locked="0"/>
    </xf>
    <xf numFmtId="0" fontId="9" fillId="2" borderId="48" xfId="0" applyNumberFormat="1" applyFont="1" applyFill="1" applyBorder="1" applyAlignment="1" applyProtection="1">
      <alignment horizontal="left" vertical="center"/>
      <protection locked="0"/>
    </xf>
    <xf numFmtId="0" fontId="9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/>
    </xf>
    <xf numFmtId="0" fontId="7" fillId="2" borderId="46" xfId="0" applyFont="1" applyFill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17" xfId="0" applyBorder="1" applyAlignment="1">
      <alignment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172" fontId="6" fillId="5" borderId="45" xfId="0" applyNumberFormat="1" applyFont="1" applyFill="1" applyBorder="1" applyAlignment="1" applyProtection="1">
      <alignment horizontal="right" vertical="center"/>
      <protection locked="0"/>
    </xf>
    <xf numFmtId="172" fontId="6" fillId="5" borderId="6" xfId="0" applyNumberFormat="1" applyFont="1" applyFill="1" applyBorder="1" applyAlignment="1" applyProtection="1">
      <alignment horizontal="right" vertical="center"/>
      <protection locked="0"/>
    </xf>
    <xf numFmtId="172" fontId="5" fillId="2" borderId="45" xfId="0" applyNumberFormat="1" applyFont="1" applyFill="1" applyBorder="1" applyAlignment="1" applyProtection="1">
      <alignment horizontal="right" vertical="center"/>
      <protection locked="0"/>
    </xf>
    <xf numFmtId="172" fontId="5" fillId="2" borderId="6" xfId="0" applyNumberFormat="1" applyFont="1" applyFill="1" applyBorder="1" applyAlignment="1" applyProtection="1">
      <alignment horizontal="right" vertical="center"/>
      <protection locked="0"/>
    </xf>
    <xf numFmtId="172" fontId="5" fillId="5" borderId="45" xfId="0" applyNumberFormat="1" applyFont="1" applyFill="1" applyBorder="1" applyAlignment="1" applyProtection="1">
      <alignment horizontal="right" vertical="center"/>
      <protection locked="0"/>
    </xf>
    <xf numFmtId="172" fontId="5" fillId="5" borderId="6" xfId="0" applyNumberFormat="1" applyFont="1" applyFill="1" applyBorder="1" applyAlignment="1" applyProtection="1">
      <alignment horizontal="right" vertical="center"/>
      <protection locked="0"/>
    </xf>
    <xf numFmtId="172" fontId="17" fillId="5" borderId="45" xfId="0" applyNumberFormat="1" applyFont="1" applyFill="1" applyBorder="1" applyAlignment="1" applyProtection="1">
      <alignment horizontal="right" vertical="center"/>
      <protection locked="0"/>
    </xf>
    <xf numFmtId="172" fontId="17" fillId="5" borderId="6" xfId="0" applyNumberFormat="1" applyFont="1" applyFill="1" applyBorder="1" applyAlignment="1" applyProtection="1">
      <alignment horizontal="right" vertical="center"/>
      <protection locked="0"/>
    </xf>
    <xf numFmtId="0" fontId="0" fillId="2" borderId="46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2" borderId="46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/>
      <protection locked="0"/>
    </xf>
    <xf numFmtId="172" fontId="8" fillId="5" borderId="45" xfId="0" applyNumberFormat="1" applyFont="1" applyFill="1" applyBorder="1" applyAlignment="1" applyProtection="1">
      <alignment horizontal="right" vertical="center"/>
      <protection locked="0"/>
    </xf>
    <xf numFmtId="172" fontId="8" fillId="5" borderId="6" xfId="0" applyNumberFormat="1" applyFont="1" applyFill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49" fontId="5" fillId="0" borderId="5" xfId="0" applyNumberFormat="1" applyFont="1" applyBorder="1" applyAlignment="1" applyProtection="1">
      <alignment vertical="center" wrapText="1" shrinkToFit="1"/>
      <protection/>
    </xf>
    <xf numFmtId="49" fontId="5" fillId="0" borderId="21" xfId="0" applyNumberFormat="1" applyFont="1" applyBorder="1" applyAlignment="1" applyProtection="1">
      <alignment vertical="center" wrapText="1" shrinkToFit="1"/>
      <protection/>
    </xf>
    <xf numFmtId="49" fontId="5" fillId="0" borderId="5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17" fillId="0" borderId="5" xfId="0" applyNumberFormat="1" applyFont="1" applyBorder="1" applyAlignment="1" applyProtection="1">
      <alignment vertical="center"/>
      <protection/>
    </xf>
    <xf numFmtId="49" fontId="17" fillId="0" borderId="21" xfId="0" applyNumberFormat="1" applyFont="1" applyBorder="1" applyAlignment="1" applyProtection="1">
      <alignment vertical="center"/>
      <protection/>
    </xf>
    <xf numFmtId="0" fontId="17" fillId="0" borderId="5" xfId="0" applyFont="1" applyBorder="1" applyAlignment="1" applyProtection="1">
      <alignment vertical="center" wrapText="1" shrinkToFit="1"/>
      <protection/>
    </xf>
    <xf numFmtId="0" fontId="17" fillId="0" borderId="21" xfId="0" applyFont="1" applyBorder="1" applyAlignment="1" applyProtection="1">
      <alignment vertical="center" wrapText="1" shrinkToFit="1"/>
      <protection/>
    </xf>
    <xf numFmtId="49" fontId="5" fillId="0" borderId="5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17" fillId="0" borderId="5" xfId="0" applyNumberFormat="1" applyFont="1" applyBorder="1" applyAlignment="1" applyProtection="1">
      <alignment vertical="center" wrapText="1" shrinkToFit="1"/>
      <protection/>
    </xf>
    <xf numFmtId="49" fontId="17" fillId="0" borderId="21" xfId="0" applyNumberFormat="1" applyFont="1" applyBorder="1" applyAlignment="1" applyProtection="1">
      <alignment vertical="center" wrapText="1" shrinkToFit="1"/>
      <protection/>
    </xf>
    <xf numFmtId="49" fontId="6" fillId="0" borderId="5" xfId="0" applyNumberFormat="1" applyFont="1" applyBorder="1" applyAlignment="1" applyProtection="1">
      <alignment vertical="center"/>
      <protection/>
    </xf>
    <xf numFmtId="49" fontId="6" fillId="0" borderId="21" xfId="0" applyNumberFormat="1" applyFont="1" applyBorder="1" applyAlignment="1" applyProtection="1">
      <alignment vertical="center"/>
      <protection/>
    </xf>
    <xf numFmtId="49" fontId="6" fillId="0" borderId="5" xfId="0" applyNumberFormat="1" applyFont="1" applyBorder="1" applyAlignment="1" applyProtection="1">
      <alignment vertical="center" wrapText="1" shrinkToFit="1"/>
      <protection/>
    </xf>
    <xf numFmtId="49" fontId="6" fillId="0" borderId="21" xfId="0" applyNumberFormat="1" applyFont="1" applyBorder="1" applyAlignment="1" applyProtection="1">
      <alignment vertical="center" wrapText="1" shrinkToFit="1"/>
      <protection/>
    </xf>
    <xf numFmtId="49" fontId="8" fillId="0" borderId="5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uharova@vipo.sk" TargetMode="External" /><Relationship Id="rId2" Type="http://schemas.openxmlformats.org/officeDocument/2006/relationships/hyperlink" Target="http://www.vipo.sk/" TargetMode="External" /><Relationship Id="rId3" Type="http://schemas.openxmlformats.org/officeDocument/2006/relationships/hyperlink" Target="http://www.vipo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1"/>
  <sheetViews>
    <sheetView showGridLines="0" tabSelected="1" workbookViewId="0" topLeftCell="A10">
      <selection activeCell="F44" sqref="F44:I44"/>
    </sheetView>
  </sheetViews>
  <sheetFormatPr defaultColWidth="9.140625" defaultRowHeight="12.75"/>
  <cols>
    <col min="1" max="1" width="31.28125" style="15" customWidth="1"/>
    <col min="2" max="2" width="21.140625" style="2" customWidth="1"/>
    <col min="3" max="3" width="19.28125" style="15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bestFit="1" customWidth="1"/>
    <col min="9" max="9" width="11.421875" style="2" customWidth="1"/>
    <col min="10" max="16384" width="9.140625" style="2" customWidth="1"/>
  </cols>
  <sheetData>
    <row r="1" spans="1:9" ht="15.75">
      <c r="A1" s="80" t="s">
        <v>417</v>
      </c>
      <c r="B1" s="79"/>
      <c r="C1" s="114" t="s">
        <v>57</v>
      </c>
      <c r="D1" s="115"/>
      <c r="E1" s="115"/>
      <c r="F1" s="79"/>
      <c r="G1" s="79"/>
      <c r="H1" s="79"/>
      <c r="I1" s="79"/>
    </row>
    <row r="2" spans="1:9" ht="15.75">
      <c r="A2" s="80"/>
      <c r="B2" s="79"/>
      <c r="C2" s="83"/>
      <c r="D2" s="84"/>
      <c r="E2" s="84"/>
      <c r="F2" s="79"/>
      <c r="G2" s="79"/>
      <c r="H2" s="79"/>
      <c r="I2" s="79"/>
    </row>
    <row r="3" spans="1:9" ht="17.25" customHeight="1">
      <c r="A3" s="124" t="s">
        <v>424</v>
      </c>
      <c r="B3" s="125"/>
      <c r="C3" s="125"/>
      <c r="D3" s="125"/>
      <c r="E3" s="125"/>
      <c r="F3" s="125"/>
      <c r="G3" s="125"/>
      <c r="H3" s="125"/>
      <c r="I3" s="125"/>
    </row>
    <row r="4" spans="1:9" ht="17.25" customHeight="1">
      <c r="A4" s="124" t="s">
        <v>412</v>
      </c>
      <c r="B4" s="125"/>
      <c r="C4" s="125"/>
      <c r="D4" s="125"/>
      <c r="E4" s="125"/>
      <c r="F4" s="125"/>
      <c r="G4" s="125"/>
      <c r="H4" s="125"/>
      <c r="I4" s="125"/>
    </row>
    <row r="5" spans="1:9" ht="15.75">
      <c r="A5" s="174" t="s">
        <v>160</v>
      </c>
      <c r="B5" s="187"/>
      <c r="C5" s="80"/>
      <c r="D5" s="40"/>
      <c r="E5" s="40"/>
      <c r="F5" s="40"/>
      <c r="G5" s="40"/>
      <c r="H5" s="40"/>
      <c r="I5" s="40"/>
    </row>
    <row r="6" spans="1:9" ht="9.75" customHeight="1" thickBot="1">
      <c r="A6" s="39"/>
      <c r="B6" s="41"/>
      <c r="C6" s="40"/>
      <c r="D6" s="40"/>
      <c r="E6" s="40"/>
      <c r="F6" s="40"/>
      <c r="G6" s="40"/>
      <c r="H6" s="40"/>
      <c r="I6" s="40"/>
    </row>
    <row r="7" spans="1:9" ht="13.5" thickBot="1">
      <c r="A7" s="42" t="s">
        <v>1</v>
      </c>
      <c r="B7" s="99" t="s">
        <v>526</v>
      </c>
      <c r="C7" s="4"/>
      <c r="D7" s="43" t="s">
        <v>166</v>
      </c>
      <c r="E7" s="126" t="s">
        <v>527</v>
      </c>
      <c r="F7" s="188"/>
      <c r="G7" s="188"/>
      <c r="H7" s="188"/>
      <c r="I7" s="189"/>
    </row>
    <row r="8" spans="1:9" s="40" customFormat="1" ht="13.5" thickBot="1">
      <c r="A8" s="74"/>
      <c r="B8" s="34"/>
      <c r="C8" s="50"/>
      <c r="D8" s="51"/>
      <c r="E8" s="34"/>
      <c r="F8" s="63"/>
      <c r="G8" s="63"/>
      <c r="H8" s="63"/>
      <c r="I8" s="63"/>
    </row>
    <row r="9" spans="1:9" s="40" customFormat="1" ht="12.75">
      <c r="A9" s="190" t="s">
        <v>58</v>
      </c>
      <c r="B9" s="153" t="s">
        <v>528</v>
      </c>
      <c r="C9" s="154"/>
      <c r="D9" s="155"/>
      <c r="E9" s="34"/>
      <c r="F9" s="63"/>
      <c r="G9" s="63"/>
      <c r="H9" s="63"/>
      <c r="I9" s="63"/>
    </row>
    <row r="10" spans="1:9" s="40" customFormat="1" ht="13.5" thickBot="1">
      <c r="A10" s="191"/>
      <c r="B10" s="156"/>
      <c r="C10" s="156"/>
      <c r="D10" s="157"/>
      <c r="E10" s="34"/>
      <c r="F10" s="63"/>
      <c r="G10" s="63"/>
      <c r="H10" s="63"/>
      <c r="I10" s="63"/>
    </row>
    <row r="11" spans="1:9" s="40" customFormat="1" ht="13.5" thickBot="1">
      <c r="A11" s="74"/>
      <c r="B11" s="34"/>
      <c r="C11" s="50"/>
      <c r="D11" s="51"/>
      <c r="E11" s="34"/>
      <c r="F11" s="63"/>
      <c r="G11" s="63"/>
      <c r="H11" s="63"/>
      <c r="I11" s="63"/>
    </row>
    <row r="12" spans="1:9" ht="13.5" thickBot="1">
      <c r="A12" s="42" t="s">
        <v>409</v>
      </c>
      <c r="B12" s="54" t="s">
        <v>410</v>
      </c>
      <c r="C12" s="100" t="s">
        <v>529</v>
      </c>
      <c r="D12" s="54" t="s">
        <v>411</v>
      </c>
      <c r="E12" s="100" t="s">
        <v>530</v>
      </c>
      <c r="F12" s="52"/>
      <c r="G12" s="52"/>
      <c r="H12" s="52"/>
      <c r="I12" s="53"/>
    </row>
    <row r="13" spans="1:9" ht="13.5" customHeight="1" thickBot="1">
      <c r="A13" s="41"/>
      <c r="B13" s="5"/>
      <c r="C13" s="6"/>
      <c r="D13" s="6"/>
      <c r="E13" s="5"/>
      <c r="F13" s="5"/>
      <c r="G13" s="7"/>
      <c r="H13" s="7"/>
      <c r="I13" s="7"/>
    </row>
    <row r="14" spans="1:9" ht="13.5" thickBot="1">
      <c r="A14" s="42" t="s">
        <v>404</v>
      </c>
      <c r="B14" s="126" t="s">
        <v>531</v>
      </c>
      <c r="C14" s="192"/>
      <c r="D14" s="192"/>
      <c r="E14" s="192"/>
      <c r="F14" s="192"/>
      <c r="G14" s="192"/>
      <c r="H14" s="192"/>
      <c r="I14" s="193"/>
    </row>
    <row r="15" spans="1:9" s="8" customFormat="1" ht="13.5" customHeight="1" thickBot="1">
      <c r="A15" s="6"/>
      <c r="B15" s="6"/>
      <c r="C15" s="6"/>
      <c r="E15" s="6"/>
      <c r="F15" s="6"/>
      <c r="G15" s="6"/>
      <c r="H15" s="6"/>
      <c r="I15" s="6"/>
    </row>
    <row r="16" spans="1:9" ht="18.75" customHeight="1" thickBot="1">
      <c r="A16" s="44" t="s">
        <v>161</v>
      </c>
      <c r="B16" s="126" t="s">
        <v>532</v>
      </c>
      <c r="C16" s="127"/>
      <c r="D16" s="127"/>
      <c r="E16" s="127"/>
      <c r="F16" s="127"/>
      <c r="G16" s="127"/>
      <c r="H16" s="127"/>
      <c r="I16" s="128"/>
    </row>
    <row r="17" spans="1:9" ht="9.75" customHeight="1" thickBot="1">
      <c r="A17" s="6"/>
      <c r="B17" s="4"/>
      <c r="C17" s="4"/>
      <c r="D17" s="4"/>
      <c r="E17" s="4"/>
      <c r="F17" s="4"/>
      <c r="G17" s="4"/>
      <c r="H17" s="4"/>
      <c r="I17" s="4"/>
    </row>
    <row r="18" spans="1:9" ht="12.75">
      <c r="A18" s="38" t="s">
        <v>167</v>
      </c>
      <c r="B18" s="165"/>
      <c r="C18" s="165"/>
      <c r="D18" s="9"/>
      <c r="E18" s="9"/>
      <c r="F18" s="9"/>
      <c r="G18" s="9"/>
      <c r="H18" s="9"/>
      <c r="I18" s="10"/>
    </row>
    <row r="19" spans="1:9" ht="12.75">
      <c r="A19" s="45" t="s">
        <v>162</v>
      </c>
      <c r="B19" s="129" t="s">
        <v>533</v>
      </c>
      <c r="C19" s="130"/>
      <c r="D19" s="130"/>
      <c r="E19" s="130"/>
      <c r="F19" s="130"/>
      <c r="G19" s="130"/>
      <c r="H19" s="130"/>
      <c r="I19" s="131"/>
    </row>
    <row r="20" spans="1:9" ht="12.75">
      <c r="A20" s="45" t="s">
        <v>173</v>
      </c>
      <c r="B20" s="129" t="s">
        <v>534</v>
      </c>
      <c r="C20" s="130"/>
      <c r="D20" s="130"/>
      <c r="E20" s="130"/>
      <c r="F20" s="130"/>
      <c r="G20" s="130"/>
      <c r="H20" s="130"/>
      <c r="I20" s="131"/>
    </row>
    <row r="21" spans="1:9" ht="13.5" thickBot="1">
      <c r="A21" s="46" t="s">
        <v>159</v>
      </c>
      <c r="B21" s="162" t="s">
        <v>535</v>
      </c>
      <c r="C21" s="163"/>
      <c r="D21" s="163"/>
      <c r="E21" s="163"/>
      <c r="F21" s="163"/>
      <c r="G21" s="163"/>
      <c r="H21" s="163"/>
      <c r="I21" s="164"/>
    </row>
    <row r="22" spans="1:9" ht="9.75" customHeight="1" thickBot="1">
      <c r="A22" s="11"/>
      <c r="B22" s="4"/>
      <c r="C22" s="2"/>
      <c r="I22" s="4"/>
    </row>
    <row r="23" spans="1:9" ht="13.5" thickBot="1">
      <c r="A23" s="42" t="s">
        <v>172</v>
      </c>
      <c r="B23" s="126" t="s">
        <v>536</v>
      </c>
      <c r="C23" s="126"/>
      <c r="D23" s="126"/>
      <c r="E23" s="126"/>
      <c r="F23" s="126"/>
      <c r="G23" s="126"/>
      <c r="H23" s="126"/>
      <c r="I23" s="166"/>
    </row>
    <row r="24" spans="1:9" ht="9.75" customHeight="1" thickBot="1">
      <c r="A24" s="4"/>
      <c r="B24" s="4"/>
      <c r="C24" s="4"/>
      <c r="I24" s="4"/>
    </row>
    <row r="25" spans="1:9" ht="13.5" thickBot="1">
      <c r="A25" s="42" t="s">
        <v>168</v>
      </c>
      <c r="B25" s="47" t="s">
        <v>163</v>
      </c>
      <c r="C25" s="100" t="s">
        <v>228</v>
      </c>
      <c r="D25" s="55"/>
      <c r="E25" s="47" t="s">
        <v>164</v>
      </c>
      <c r="F25" s="126" t="s">
        <v>537</v>
      </c>
      <c r="G25" s="127"/>
      <c r="H25" s="127"/>
      <c r="I25" s="128"/>
    </row>
    <row r="26" spans="1:9" ht="9.75" customHeight="1" thickBot="1">
      <c r="A26" s="3"/>
      <c r="B26" s="3"/>
      <c r="C26" s="6"/>
      <c r="D26" s="4"/>
      <c r="E26" s="3"/>
      <c r="I26" s="4"/>
    </row>
    <row r="27" spans="1:9" ht="13.5" thickBot="1">
      <c r="A27" s="42" t="s">
        <v>169</v>
      </c>
      <c r="B27" s="47" t="s">
        <v>163</v>
      </c>
      <c r="C27" s="100" t="s">
        <v>228</v>
      </c>
      <c r="D27" s="55"/>
      <c r="E27" s="47" t="s">
        <v>164</v>
      </c>
      <c r="F27" s="126" t="s">
        <v>538</v>
      </c>
      <c r="G27" s="127"/>
      <c r="H27" s="127"/>
      <c r="I27" s="128"/>
    </row>
    <row r="28" spans="1:9" ht="13.5" thickBot="1">
      <c r="A28" s="4"/>
      <c r="B28" s="4"/>
      <c r="C28" s="4"/>
      <c r="E28" s="4"/>
      <c r="F28" s="4"/>
      <c r="G28" s="4"/>
      <c r="H28" s="4"/>
      <c r="I28" s="4"/>
    </row>
    <row r="29" spans="1:9" ht="13.5" thickBot="1">
      <c r="A29" s="42" t="s">
        <v>374</v>
      </c>
      <c r="B29" s="180" t="s">
        <v>539</v>
      </c>
      <c r="C29" s="127"/>
      <c r="D29" s="127"/>
      <c r="E29" s="127"/>
      <c r="F29" s="127"/>
      <c r="G29" s="127"/>
      <c r="H29" s="127"/>
      <c r="I29" s="128"/>
    </row>
    <row r="30" spans="1:9" ht="7.5" customHeight="1" thickBot="1">
      <c r="A30" s="3"/>
      <c r="B30" s="5"/>
      <c r="C30" s="5"/>
      <c r="D30" s="12"/>
      <c r="E30" s="12"/>
      <c r="F30" s="12"/>
      <c r="G30" s="12"/>
      <c r="H30" s="12"/>
      <c r="I30" s="12"/>
    </row>
    <row r="31" spans="1:9" ht="13.5" thickBot="1">
      <c r="A31" s="42" t="s">
        <v>165</v>
      </c>
      <c r="B31" s="180" t="s">
        <v>540</v>
      </c>
      <c r="C31" s="181"/>
      <c r="D31" s="181"/>
      <c r="E31" s="181"/>
      <c r="F31" s="181"/>
      <c r="G31" s="181"/>
      <c r="H31" s="181"/>
      <c r="I31" s="182"/>
    </row>
    <row r="32" spans="1:9" ht="9.75" customHeight="1" thickBot="1">
      <c r="A32" s="4"/>
      <c r="B32" s="4"/>
      <c r="C32" s="4"/>
      <c r="D32" s="4"/>
      <c r="E32" s="4"/>
      <c r="F32" s="4"/>
      <c r="G32" s="4"/>
      <c r="H32" s="4"/>
      <c r="I32" s="13"/>
    </row>
    <row r="33" spans="1:9" ht="13.5" thickBot="1">
      <c r="A33" s="42" t="s">
        <v>170</v>
      </c>
      <c r="B33" s="126" t="s">
        <v>541</v>
      </c>
      <c r="C33" s="166"/>
      <c r="D33" s="4"/>
      <c r="E33" s="142" t="s">
        <v>426</v>
      </c>
      <c r="F33" s="143"/>
      <c r="G33" s="126" t="s">
        <v>542</v>
      </c>
      <c r="H33" s="126"/>
      <c r="I33" s="166"/>
    </row>
    <row r="34" spans="1:9" ht="9.75" customHeight="1" thickBot="1">
      <c r="A34" s="2"/>
      <c r="B34" s="4"/>
      <c r="C34" s="4"/>
      <c r="D34" s="4"/>
      <c r="E34" s="4"/>
      <c r="F34" s="4"/>
      <c r="G34" s="4"/>
      <c r="H34" s="4"/>
      <c r="I34" s="4"/>
    </row>
    <row r="35" spans="1:9" ht="9.75" customHeight="1">
      <c r="A35" s="201" t="s">
        <v>171</v>
      </c>
      <c r="B35" s="204"/>
      <c r="C35" s="205"/>
      <c r="D35" s="205"/>
      <c r="E35" s="205"/>
      <c r="F35" s="205"/>
      <c r="G35" s="205"/>
      <c r="H35" s="205"/>
      <c r="I35" s="206"/>
    </row>
    <row r="36" spans="1:9" ht="9.75" customHeight="1">
      <c r="A36" s="202"/>
      <c r="B36" s="207"/>
      <c r="C36" s="207"/>
      <c r="D36" s="207"/>
      <c r="E36" s="207"/>
      <c r="F36" s="207"/>
      <c r="G36" s="207"/>
      <c r="H36" s="207"/>
      <c r="I36" s="208"/>
    </row>
    <row r="37" spans="1:9" ht="13.5" thickBot="1">
      <c r="A37" s="203"/>
      <c r="B37" s="209"/>
      <c r="C37" s="209"/>
      <c r="D37" s="209"/>
      <c r="E37" s="209"/>
      <c r="F37" s="209"/>
      <c r="G37" s="209"/>
      <c r="H37" s="209"/>
      <c r="I37" s="210"/>
    </row>
    <row r="38" spans="1:9" ht="13.5" thickBot="1">
      <c r="A38" s="3"/>
      <c r="B38" s="34"/>
      <c r="C38" s="35"/>
      <c r="D38" s="35"/>
      <c r="E38" s="35"/>
      <c r="F38" s="35"/>
      <c r="G38" s="35"/>
      <c r="H38" s="35"/>
      <c r="I38" s="35"/>
    </row>
    <row r="39" spans="1:9" ht="26.25" customHeight="1">
      <c r="A39" s="116" t="s">
        <v>419</v>
      </c>
      <c r="B39" s="119" t="s">
        <v>543</v>
      </c>
      <c r="C39" s="211" t="s">
        <v>420</v>
      </c>
      <c r="D39" s="212"/>
      <c r="E39" s="212"/>
      <c r="F39" s="214" t="s">
        <v>540</v>
      </c>
      <c r="G39" s="215"/>
      <c r="H39" s="215"/>
      <c r="I39" s="216"/>
    </row>
    <row r="40" spans="1:9" ht="12.75">
      <c r="A40" s="117"/>
      <c r="B40" s="120"/>
      <c r="C40" s="213"/>
      <c r="D40" s="213"/>
      <c r="E40" s="213"/>
      <c r="F40" s="217"/>
      <c r="G40" s="217"/>
      <c r="H40" s="217"/>
      <c r="I40" s="218"/>
    </row>
    <row r="41" spans="1:9" ht="12.75">
      <c r="A41" s="117"/>
      <c r="B41" s="120"/>
      <c r="C41" s="213"/>
      <c r="D41" s="213"/>
      <c r="E41" s="213"/>
      <c r="F41" s="217"/>
      <c r="G41" s="217"/>
      <c r="H41" s="217"/>
      <c r="I41" s="218"/>
    </row>
    <row r="42" spans="1:9" ht="12.75">
      <c r="A42" s="117"/>
      <c r="B42" s="120"/>
      <c r="C42" s="183" t="s">
        <v>403</v>
      </c>
      <c r="D42" s="184"/>
      <c r="E42" s="184"/>
      <c r="F42" s="167" t="s">
        <v>550</v>
      </c>
      <c r="G42" s="167"/>
      <c r="H42" s="167"/>
      <c r="I42" s="168"/>
    </row>
    <row r="43" spans="1:9" ht="12.75">
      <c r="A43" s="117"/>
      <c r="B43" s="120"/>
      <c r="C43" s="185"/>
      <c r="D43" s="186"/>
      <c r="E43" s="186"/>
      <c r="F43" s="169"/>
      <c r="G43" s="169"/>
      <c r="H43" s="169"/>
      <c r="I43" s="170"/>
    </row>
    <row r="44" spans="1:9" ht="13.5" thickBot="1">
      <c r="A44" s="118"/>
      <c r="B44" s="121"/>
      <c r="C44" s="122" t="s">
        <v>418</v>
      </c>
      <c r="D44" s="123"/>
      <c r="E44" s="123"/>
      <c r="F44" s="171"/>
      <c r="G44" s="172"/>
      <c r="H44" s="172"/>
      <c r="I44" s="173"/>
    </row>
    <row r="45" spans="1:9" ht="12.75">
      <c r="A45" s="78"/>
      <c r="B45" s="78"/>
      <c r="C45" s="78"/>
      <c r="D45" s="78"/>
      <c r="E45" s="78"/>
      <c r="F45" s="78"/>
      <c r="G45" s="78"/>
      <c r="H45" s="78"/>
      <c r="I45" s="78"/>
    </row>
    <row r="46" spans="1:9" ht="12.75">
      <c r="A46" s="224" t="s">
        <v>425</v>
      </c>
      <c r="B46" s="225"/>
      <c r="C46" s="225"/>
      <c r="D46" s="225"/>
      <c r="E46" s="225"/>
      <c r="F46" s="225"/>
      <c r="G46" s="225"/>
      <c r="H46" s="225"/>
      <c r="I46" s="225"/>
    </row>
    <row r="47" spans="1:9" ht="12.75" customHeight="1">
      <c r="A47" s="225"/>
      <c r="B47" s="225"/>
      <c r="C47" s="225"/>
      <c r="D47" s="225"/>
      <c r="E47" s="225"/>
      <c r="F47" s="225"/>
      <c r="G47" s="225"/>
      <c r="H47" s="225"/>
      <c r="I47" s="225"/>
    </row>
    <row r="48" spans="1:9" ht="12.75" customHeight="1">
      <c r="A48" s="225"/>
      <c r="B48" s="225"/>
      <c r="C48" s="225"/>
      <c r="D48" s="225"/>
      <c r="E48" s="225"/>
      <c r="F48" s="225"/>
      <c r="G48" s="225"/>
      <c r="H48" s="225"/>
      <c r="I48" s="225"/>
    </row>
    <row r="49" spans="1:9" ht="12.75">
      <c r="A49" s="225"/>
      <c r="B49" s="225"/>
      <c r="C49" s="225"/>
      <c r="D49" s="225"/>
      <c r="E49" s="225"/>
      <c r="F49" s="225"/>
      <c r="G49" s="225"/>
      <c r="H49" s="225"/>
      <c r="I49" s="225"/>
    </row>
    <row r="50" spans="1:9" ht="13.5" thickBot="1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38" t="s">
        <v>0</v>
      </c>
      <c r="B51" s="194" t="s">
        <v>544</v>
      </c>
      <c r="C51" s="195"/>
      <c r="D51" s="195"/>
      <c r="E51" s="195"/>
      <c r="F51" s="195"/>
      <c r="G51" s="195"/>
      <c r="H51" s="195"/>
      <c r="I51" s="196"/>
    </row>
    <row r="52" spans="1:9" ht="12.75">
      <c r="A52" s="48"/>
      <c r="B52" s="197"/>
      <c r="C52" s="197"/>
      <c r="D52" s="197"/>
      <c r="E52" s="197"/>
      <c r="F52" s="197"/>
      <c r="G52" s="197"/>
      <c r="H52" s="197"/>
      <c r="I52" s="198"/>
    </row>
    <row r="53" spans="1:14" ht="12.75">
      <c r="A53" s="48"/>
      <c r="B53" s="197"/>
      <c r="C53" s="197"/>
      <c r="D53" s="197"/>
      <c r="E53" s="197"/>
      <c r="F53" s="197"/>
      <c r="G53" s="197"/>
      <c r="H53" s="197"/>
      <c r="I53" s="198"/>
      <c r="J53" s="4"/>
      <c r="K53" s="4"/>
      <c r="L53" s="4"/>
      <c r="M53" s="4"/>
      <c r="N53" s="4"/>
    </row>
    <row r="54" spans="1:14" ht="12.75">
      <c r="A54" s="48"/>
      <c r="B54" s="197"/>
      <c r="C54" s="197"/>
      <c r="D54" s="197"/>
      <c r="E54" s="197"/>
      <c r="F54" s="197"/>
      <c r="G54" s="197"/>
      <c r="H54" s="197"/>
      <c r="I54" s="198"/>
      <c r="J54" s="4"/>
      <c r="K54" s="4"/>
      <c r="L54" s="4"/>
      <c r="M54" s="4"/>
      <c r="N54" s="4"/>
    </row>
    <row r="55" spans="1:14" ht="12.75">
      <c r="A55" s="48"/>
      <c r="B55" s="197"/>
      <c r="C55" s="197"/>
      <c r="D55" s="197"/>
      <c r="E55" s="197"/>
      <c r="F55" s="197"/>
      <c r="G55" s="197"/>
      <c r="H55" s="197"/>
      <c r="I55" s="198"/>
      <c r="J55" s="4"/>
      <c r="K55" s="4"/>
      <c r="L55" s="4"/>
      <c r="M55" s="4"/>
      <c r="N55" s="4"/>
    </row>
    <row r="56" spans="1:14" ht="12.75">
      <c r="A56" s="48"/>
      <c r="B56" s="197"/>
      <c r="C56" s="197"/>
      <c r="D56" s="197"/>
      <c r="E56" s="197"/>
      <c r="F56" s="197"/>
      <c r="G56" s="197"/>
      <c r="H56" s="197"/>
      <c r="I56" s="198"/>
      <c r="J56" s="4"/>
      <c r="K56" s="4"/>
      <c r="L56" s="4"/>
      <c r="M56" s="4"/>
      <c r="N56" s="4"/>
    </row>
    <row r="57" spans="1:14" ht="12.75">
      <c r="A57" s="48"/>
      <c r="B57" s="197"/>
      <c r="C57" s="197"/>
      <c r="D57" s="197"/>
      <c r="E57" s="197"/>
      <c r="F57" s="197"/>
      <c r="G57" s="197"/>
      <c r="H57" s="197"/>
      <c r="I57" s="198"/>
      <c r="J57" s="4"/>
      <c r="K57" s="4"/>
      <c r="L57" s="4"/>
      <c r="M57" s="4"/>
      <c r="N57" s="4"/>
    </row>
    <row r="58" spans="1:14" ht="13.5" thickBot="1">
      <c r="A58" s="49"/>
      <c r="B58" s="199"/>
      <c r="C58" s="199"/>
      <c r="D58" s="199"/>
      <c r="E58" s="199"/>
      <c r="F58" s="199"/>
      <c r="G58" s="199"/>
      <c r="H58" s="199"/>
      <c r="I58" s="200"/>
      <c r="J58" s="4"/>
      <c r="K58" s="4"/>
      <c r="L58" s="4"/>
      <c r="M58" s="4"/>
      <c r="N58" s="4"/>
    </row>
    <row r="59" spans="1:9" ht="12.75">
      <c r="A59" s="50"/>
      <c r="B59" s="50"/>
      <c r="C59" s="64"/>
      <c r="D59" s="14"/>
      <c r="E59" s="14"/>
      <c r="F59" s="4"/>
      <c r="G59" s="4"/>
      <c r="H59" s="4"/>
      <c r="I59" s="4"/>
    </row>
    <row r="60" spans="1:9" ht="15">
      <c r="A60" s="174" t="s">
        <v>60</v>
      </c>
      <c r="B60" s="175"/>
      <c r="C60" s="175"/>
      <c r="D60" s="14"/>
      <c r="E60" s="14"/>
      <c r="F60" s="4"/>
      <c r="G60" s="4"/>
      <c r="H60" s="4"/>
      <c r="I60" s="4"/>
    </row>
    <row r="61" spans="1:9" ht="13.5" thickBot="1">
      <c r="A61" s="50"/>
      <c r="B61" s="50"/>
      <c r="C61" s="64"/>
      <c r="D61" s="14"/>
      <c r="E61" s="14"/>
      <c r="F61" s="4"/>
      <c r="G61" s="4"/>
      <c r="H61" s="4"/>
      <c r="I61" s="4"/>
    </row>
    <row r="62" spans="1:9" ht="12.75">
      <c r="A62" s="190" t="s">
        <v>59</v>
      </c>
      <c r="B62" s="194" t="s">
        <v>549</v>
      </c>
      <c r="C62" s="226"/>
      <c r="D62" s="226"/>
      <c r="E62" s="226"/>
      <c r="F62" s="226"/>
      <c r="G62" s="226"/>
      <c r="H62" s="226"/>
      <c r="I62" s="227"/>
    </row>
    <row r="63" spans="1:9" ht="12.75">
      <c r="A63" s="219"/>
      <c r="B63" s="228"/>
      <c r="C63" s="228"/>
      <c r="D63" s="228"/>
      <c r="E63" s="228"/>
      <c r="F63" s="228"/>
      <c r="G63" s="228"/>
      <c r="H63" s="228"/>
      <c r="I63" s="229"/>
    </row>
    <row r="64" spans="1:9" ht="12.75">
      <c r="A64" s="219"/>
      <c r="B64" s="228"/>
      <c r="C64" s="228"/>
      <c r="D64" s="228"/>
      <c r="E64" s="228"/>
      <c r="F64" s="228"/>
      <c r="G64" s="228"/>
      <c r="H64" s="228"/>
      <c r="I64" s="229"/>
    </row>
    <row r="65" spans="1:9" ht="12.75">
      <c r="A65" s="219"/>
      <c r="B65" s="228"/>
      <c r="C65" s="228"/>
      <c r="D65" s="228"/>
      <c r="E65" s="228"/>
      <c r="F65" s="228"/>
      <c r="G65" s="228"/>
      <c r="H65" s="228"/>
      <c r="I65" s="229"/>
    </row>
    <row r="66" spans="1:9" ht="12.75">
      <c r="A66" s="219"/>
      <c r="B66" s="228"/>
      <c r="C66" s="228"/>
      <c r="D66" s="228"/>
      <c r="E66" s="228"/>
      <c r="F66" s="228"/>
      <c r="G66" s="228"/>
      <c r="H66" s="228"/>
      <c r="I66" s="229"/>
    </row>
    <row r="67" spans="1:9" ht="12.75">
      <c r="A67" s="219"/>
      <c r="B67" s="228"/>
      <c r="C67" s="228"/>
      <c r="D67" s="228"/>
      <c r="E67" s="228"/>
      <c r="F67" s="228"/>
      <c r="G67" s="228"/>
      <c r="H67" s="228"/>
      <c r="I67" s="229"/>
    </row>
    <row r="68" spans="1:9" ht="12.75">
      <c r="A68" s="219"/>
      <c r="B68" s="228"/>
      <c r="C68" s="228"/>
      <c r="D68" s="228"/>
      <c r="E68" s="228"/>
      <c r="F68" s="228"/>
      <c r="G68" s="228"/>
      <c r="H68" s="228"/>
      <c r="I68" s="229"/>
    </row>
    <row r="69" spans="1:9" ht="12.75">
      <c r="A69" s="219"/>
      <c r="B69" s="228"/>
      <c r="C69" s="228"/>
      <c r="D69" s="228"/>
      <c r="E69" s="228"/>
      <c r="F69" s="228"/>
      <c r="G69" s="228"/>
      <c r="H69" s="228"/>
      <c r="I69" s="229"/>
    </row>
    <row r="70" spans="1:9" ht="12.75">
      <c r="A70" s="219"/>
      <c r="B70" s="230"/>
      <c r="C70" s="230"/>
      <c r="D70" s="230"/>
      <c r="E70" s="230"/>
      <c r="F70" s="230"/>
      <c r="G70" s="230"/>
      <c r="H70" s="230"/>
      <c r="I70" s="231"/>
    </row>
    <row r="71" spans="1:9" ht="12.75">
      <c r="A71" s="219"/>
      <c r="B71" s="230"/>
      <c r="C71" s="230"/>
      <c r="D71" s="230"/>
      <c r="E71" s="230"/>
      <c r="F71" s="230"/>
      <c r="G71" s="230"/>
      <c r="H71" s="230"/>
      <c r="I71" s="231"/>
    </row>
    <row r="72" spans="1:9" ht="12.75">
      <c r="A72" s="219"/>
      <c r="B72" s="230"/>
      <c r="C72" s="230"/>
      <c r="D72" s="230"/>
      <c r="E72" s="230"/>
      <c r="F72" s="230"/>
      <c r="G72" s="230"/>
      <c r="H72" s="230"/>
      <c r="I72" s="231"/>
    </row>
    <row r="73" spans="1:9" ht="12.75">
      <c r="A73" s="219"/>
      <c r="B73" s="230"/>
      <c r="C73" s="230"/>
      <c r="D73" s="230"/>
      <c r="E73" s="230"/>
      <c r="F73" s="230"/>
      <c r="G73" s="230"/>
      <c r="H73" s="230"/>
      <c r="I73" s="231"/>
    </row>
    <row r="74" spans="1:9" ht="12.75">
      <c r="A74" s="219"/>
      <c r="B74" s="230"/>
      <c r="C74" s="230"/>
      <c r="D74" s="230"/>
      <c r="E74" s="230"/>
      <c r="F74" s="230"/>
      <c r="G74" s="230"/>
      <c r="H74" s="230"/>
      <c r="I74" s="231"/>
    </row>
    <row r="75" spans="1:9" ht="12.75">
      <c r="A75" s="219"/>
      <c r="B75" s="230"/>
      <c r="C75" s="230"/>
      <c r="D75" s="230"/>
      <c r="E75" s="230"/>
      <c r="F75" s="230"/>
      <c r="G75" s="230"/>
      <c r="H75" s="230"/>
      <c r="I75" s="231"/>
    </row>
    <row r="76" spans="1:9" ht="12.75">
      <c r="A76" s="219"/>
      <c r="B76" s="230"/>
      <c r="C76" s="230"/>
      <c r="D76" s="230"/>
      <c r="E76" s="230"/>
      <c r="F76" s="230"/>
      <c r="G76" s="230"/>
      <c r="H76" s="230"/>
      <c r="I76" s="231"/>
    </row>
    <row r="77" spans="1:9" ht="13.5" thickBot="1">
      <c r="A77" s="191"/>
      <c r="B77" s="232"/>
      <c r="C77" s="232"/>
      <c r="D77" s="232"/>
      <c r="E77" s="232"/>
      <c r="F77" s="232"/>
      <c r="G77" s="232"/>
      <c r="H77" s="232"/>
      <c r="I77" s="233"/>
    </row>
    <row r="78" spans="1:9" s="40" customFormat="1" ht="12.75">
      <c r="A78" s="50"/>
      <c r="B78" s="50"/>
      <c r="C78" s="64"/>
      <c r="D78" s="66"/>
      <c r="E78" s="66"/>
      <c r="F78" s="50"/>
      <c r="G78" s="50"/>
      <c r="H78" s="50"/>
      <c r="I78" s="50"/>
    </row>
    <row r="79" spans="1:9" s="40" customFormat="1" ht="12.75">
      <c r="A79" s="50"/>
      <c r="B79" s="50"/>
      <c r="C79" s="64"/>
      <c r="D79" s="66"/>
      <c r="E79" s="66"/>
      <c r="F79" s="50"/>
      <c r="G79" s="50"/>
      <c r="H79" s="50"/>
      <c r="I79" s="50"/>
    </row>
    <row r="80" spans="1:9" s="40" customFormat="1" ht="12.75">
      <c r="A80" s="50"/>
      <c r="B80" s="50"/>
      <c r="C80" s="64"/>
      <c r="D80" s="66"/>
      <c r="E80" s="66"/>
      <c r="F80" s="50"/>
      <c r="G80" s="50"/>
      <c r="H80" s="50"/>
      <c r="I80" s="50"/>
    </row>
    <row r="81" spans="1:9" s="40" customFormat="1" ht="12.75">
      <c r="A81" s="50"/>
      <c r="B81" s="50"/>
      <c r="C81" s="64"/>
      <c r="D81" s="66"/>
      <c r="E81" s="66"/>
      <c r="F81" s="50"/>
      <c r="G81" s="50"/>
      <c r="H81" s="50"/>
      <c r="I81" s="50"/>
    </row>
    <row r="82" spans="1:9" s="40" customFormat="1" ht="15">
      <c r="A82" s="174" t="s">
        <v>413</v>
      </c>
      <c r="B82" s="175"/>
      <c r="C82" s="175"/>
      <c r="D82" s="50"/>
      <c r="E82" s="50"/>
      <c r="F82" s="50"/>
      <c r="G82" s="50"/>
      <c r="H82" s="50"/>
      <c r="I82" s="50"/>
    </row>
    <row r="83" spans="1:9" s="40" customFormat="1" ht="15.75" thickBot="1">
      <c r="A83" s="56"/>
      <c r="B83" s="57"/>
      <c r="C83" s="57"/>
      <c r="D83" s="50"/>
      <c r="E83" s="50"/>
      <c r="F83" s="50"/>
      <c r="G83" s="50"/>
      <c r="H83" s="50"/>
      <c r="I83" s="50"/>
    </row>
    <row r="84" spans="1:9" ht="12.75">
      <c r="A84" s="256" t="s">
        <v>72</v>
      </c>
      <c r="B84" s="194" t="s">
        <v>545</v>
      </c>
      <c r="C84" s="195"/>
      <c r="D84" s="195"/>
      <c r="E84" s="195"/>
      <c r="F84" s="195"/>
      <c r="G84" s="195"/>
      <c r="H84" s="195"/>
      <c r="I84" s="196"/>
    </row>
    <row r="85" spans="1:9" ht="12.75">
      <c r="A85" s="257"/>
      <c r="B85" s="259"/>
      <c r="C85" s="259"/>
      <c r="D85" s="259"/>
      <c r="E85" s="259"/>
      <c r="F85" s="259"/>
      <c r="G85" s="259"/>
      <c r="H85" s="259"/>
      <c r="I85" s="198"/>
    </row>
    <row r="86" spans="1:9" ht="12.75">
      <c r="A86" s="257"/>
      <c r="B86" s="259"/>
      <c r="C86" s="259"/>
      <c r="D86" s="259"/>
      <c r="E86" s="259"/>
      <c r="F86" s="259"/>
      <c r="G86" s="259"/>
      <c r="H86" s="259"/>
      <c r="I86" s="198"/>
    </row>
    <row r="87" spans="1:9" ht="12.75">
      <c r="A87" s="257"/>
      <c r="B87" s="259"/>
      <c r="C87" s="259"/>
      <c r="D87" s="259"/>
      <c r="E87" s="259"/>
      <c r="F87" s="259"/>
      <c r="G87" s="259"/>
      <c r="H87" s="259"/>
      <c r="I87" s="198"/>
    </row>
    <row r="88" spans="1:9" ht="12.75">
      <c r="A88" s="257"/>
      <c r="B88" s="259"/>
      <c r="C88" s="259"/>
      <c r="D88" s="259"/>
      <c r="E88" s="259"/>
      <c r="F88" s="259"/>
      <c r="G88" s="259"/>
      <c r="H88" s="259"/>
      <c r="I88" s="198"/>
    </row>
    <row r="89" spans="1:9" ht="12.75">
      <c r="A89" s="257"/>
      <c r="B89" s="259"/>
      <c r="C89" s="259"/>
      <c r="D89" s="259"/>
      <c r="E89" s="259"/>
      <c r="F89" s="259"/>
      <c r="G89" s="259"/>
      <c r="H89" s="259"/>
      <c r="I89" s="198"/>
    </row>
    <row r="90" spans="1:9" ht="12.75">
      <c r="A90" s="257"/>
      <c r="B90" s="259"/>
      <c r="C90" s="259"/>
      <c r="D90" s="259"/>
      <c r="E90" s="259"/>
      <c r="F90" s="259"/>
      <c r="G90" s="259"/>
      <c r="H90" s="259"/>
      <c r="I90" s="198"/>
    </row>
    <row r="91" spans="1:9" ht="12.75">
      <c r="A91" s="257"/>
      <c r="B91" s="259"/>
      <c r="C91" s="259"/>
      <c r="D91" s="259"/>
      <c r="E91" s="259"/>
      <c r="F91" s="259"/>
      <c r="G91" s="259"/>
      <c r="H91" s="259"/>
      <c r="I91" s="198"/>
    </row>
    <row r="92" spans="1:9" ht="12.75">
      <c r="A92" s="257"/>
      <c r="B92" s="260"/>
      <c r="C92" s="260"/>
      <c r="D92" s="260"/>
      <c r="E92" s="260"/>
      <c r="F92" s="260"/>
      <c r="G92" s="260"/>
      <c r="H92" s="260"/>
      <c r="I92" s="261"/>
    </row>
    <row r="93" spans="1:9" ht="12.75">
      <c r="A93" s="257"/>
      <c r="B93" s="260"/>
      <c r="C93" s="260"/>
      <c r="D93" s="260"/>
      <c r="E93" s="260"/>
      <c r="F93" s="260"/>
      <c r="G93" s="260"/>
      <c r="H93" s="260"/>
      <c r="I93" s="261"/>
    </row>
    <row r="94" spans="1:9" ht="12.75">
      <c r="A94" s="257"/>
      <c r="B94" s="260"/>
      <c r="C94" s="260"/>
      <c r="D94" s="260"/>
      <c r="E94" s="260"/>
      <c r="F94" s="260"/>
      <c r="G94" s="260"/>
      <c r="H94" s="260"/>
      <c r="I94" s="261"/>
    </row>
    <row r="95" spans="1:9" ht="12.75">
      <c r="A95" s="257"/>
      <c r="B95" s="260"/>
      <c r="C95" s="260"/>
      <c r="D95" s="260"/>
      <c r="E95" s="260"/>
      <c r="F95" s="260"/>
      <c r="G95" s="260"/>
      <c r="H95" s="260"/>
      <c r="I95" s="261"/>
    </row>
    <row r="96" spans="1:9" ht="12.75">
      <c r="A96" s="257"/>
      <c r="B96" s="260"/>
      <c r="C96" s="260"/>
      <c r="D96" s="260"/>
      <c r="E96" s="260"/>
      <c r="F96" s="260"/>
      <c r="G96" s="260"/>
      <c r="H96" s="260"/>
      <c r="I96" s="261"/>
    </row>
    <row r="97" spans="1:9" ht="12.75">
      <c r="A97" s="257"/>
      <c r="B97" s="260"/>
      <c r="C97" s="260"/>
      <c r="D97" s="260"/>
      <c r="E97" s="260"/>
      <c r="F97" s="260"/>
      <c r="G97" s="260"/>
      <c r="H97" s="260"/>
      <c r="I97" s="261"/>
    </row>
    <row r="98" spans="1:9" ht="12.75">
      <c r="A98" s="257"/>
      <c r="B98" s="260"/>
      <c r="C98" s="260"/>
      <c r="D98" s="260"/>
      <c r="E98" s="260"/>
      <c r="F98" s="260"/>
      <c r="G98" s="260"/>
      <c r="H98" s="260"/>
      <c r="I98" s="261"/>
    </row>
    <row r="99" spans="1:9" ht="13.5" thickBot="1">
      <c r="A99" s="258"/>
      <c r="B99" s="262"/>
      <c r="C99" s="262"/>
      <c r="D99" s="262"/>
      <c r="E99" s="262"/>
      <c r="F99" s="262"/>
      <c r="G99" s="262"/>
      <c r="H99" s="262"/>
      <c r="I99" s="263"/>
    </row>
    <row r="100" spans="1:9" s="40" customFormat="1" ht="15.75" thickBot="1">
      <c r="A100" s="56"/>
      <c r="B100" s="57"/>
      <c r="C100" s="57"/>
      <c r="D100" s="50"/>
      <c r="E100" s="50"/>
      <c r="F100" s="50"/>
      <c r="G100" s="50"/>
      <c r="H100" s="50"/>
      <c r="I100" s="50"/>
    </row>
    <row r="101" spans="1:9" s="40" customFormat="1" ht="13.5" thickBot="1">
      <c r="A101" s="158" t="s">
        <v>430</v>
      </c>
      <c r="B101" s="159"/>
      <c r="C101" s="160"/>
      <c r="D101" s="160"/>
      <c r="E101" s="161"/>
      <c r="F101" s="220"/>
      <c r="G101" s="220"/>
      <c r="H101" s="220"/>
      <c r="I101" s="221"/>
    </row>
    <row r="102" spans="1:9" s="40" customFormat="1" ht="12.75">
      <c r="A102" s="234" t="s">
        <v>414</v>
      </c>
      <c r="B102" s="235"/>
      <c r="C102" s="222" t="s">
        <v>427</v>
      </c>
      <c r="D102" s="223"/>
      <c r="E102" s="223"/>
      <c r="F102" s="242" t="s">
        <v>61</v>
      </c>
      <c r="G102" s="242"/>
      <c r="H102" s="242"/>
      <c r="I102" s="243"/>
    </row>
    <row r="103" spans="1:9" s="40" customFormat="1" ht="12.75">
      <c r="A103" s="236"/>
      <c r="B103" s="237"/>
      <c r="C103" s="240" t="s">
        <v>428</v>
      </c>
      <c r="D103" s="241"/>
      <c r="E103" s="241"/>
      <c r="F103" s="149" t="s">
        <v>62</v>
      </c>
      <c r="G103" s="149"/>
      <c r="H103" s="149"/>
      <c r="I103" s="150"/>
    </row>
    <row r="104" spans="1:9" s="40" customFormat="1" ht="12.75">
      <c r="A104" s="236"/>
      <c r="B104" s="237"/>
      <c r="C104" s="240" t="s">
        <v>429</v>
      </c>
      <c r="D104" s="241"/>
      <c r="E104" s="241"/>
      <c r="F104" s="149" t="s">
        <v>63</v>
      </c>
      <c r="G104" s="149"/>
      <c r="H104" s="149"/>
      <c r="I104" s="150"/>
    </row>
    <row r="105" spans="1:9" s="40" customFormat="1" ht="13.5" thickBot="1">
      <c r="A105" s="238"/>
      <c r="B105" s="239"/>
      <c r="C105" s="270"/>
      <c r="D105" s="271"/>
      <c r="E105" s="271"/>
      <c r="F105" s="151"/>
      <c r="G105" s="151"/>
      <c r="H105" s="151"/>
      <c r="I105" s="152"/>
    </row>
    <row r="106" spans="1:9" s="40" customFormat="1" ht="13.5" thickBot="1">
      <c r="A106" s="65" t="s">
        <v>406</v>
      </c>
      <c r="B106" s="66"/>
      <c r="C106" s="64"/>
      <c r="D106" s="64"/>
      <c r="E106" s="64"/>
      <c r="F106" s="50"/>
      <c r="G106" s="50"/>
      <c r="H106" s="50"/>
      <c r="I106" s="50"/>
    </row>
    <row r="107" spans="1:9" s="40" customFormat="1" ht="12.75" customHeight="1">
      <c r="A107" s="190" t="s">
        <v>64</v>
      </c>
      <c r="B107" s="274"/>
      <c r="C107" s="178"/>
      <c r="D107" s="179"/>
      <c r="E107" s="179"/>
      <c r="F107" s="176"/>
      <c r="G107" s="176"/>
      <c r="H107" s="176"/>
      <c r="I107" s="177"/>
    </row>
    <row r="108" spans="1:9" s="40" customFormat="1" ht="12.75">
      <c r="A108" s="272" t="s">
        <v>405</v>
      </c>
      <c r="B108" s="273"/>
      <c r="C108" s="146" t="s">
        <v>407</v>
      </c>
      <c r="D108" s="147"/>
      <c r="E108" s="148"/>
      <c r="F108" s="275" t="s">
        <v>65</v>
      </c>
      <c r="G108" s="276"/>
      <c r="H108" s="276"/>
      <c r="I108" s="277"/>
    </row>
    <row r="109" spans="1:9" s="40" customFormat="1" ht="21" customHeight="1">
      <c r="A109" s="134" t="s">
        <v>71</v>
      </c>
      <c r="B109" s="135"/>
      <c r="C109" s="107"/>
      <c r="D109" s="107"/>
      <c r="E109" s="108"/>
      <c r="F109" s="103"/>
      <c r="G109" s="104"/>
      <c r="H109" s="104"/>
      <c r="I109" s="139"/>
    </row>
    <row r="110" spans="1:9" s="40" customFormat="1" ht="90.75" customHeight="1" thickBot="1">
      <c r="A110" s="136"/>
      <c r="B110" s="137"/>
      <c r="C110" s="132" t="s">
        <v>408</v>
      </c>
      <c r="D110" s="133"/>
      <c r="E110" s="133"/>
      <c r="F110" s="138" t="s">
        <v>66</v>
      </c>
      <c r="G110" s="138"/>
      <c r="H110" s="138"/>
      <c r="I110" s="113"/>
    </row>
    <row r="111" spans="1:9" ht="13.5" thickBot="1">
      <c r="A111" s="140"/>
      <c r="B111" s="141"/>
      <c r="C111" s="141"/>
      <c r="D111" s="141"/>
      <c r="E111" s="141"/>
      <c r="F111" s="141"/>
      <c r="G111" s="141"/>
      <c r="H111" s="141"/>
      <c r="I111" s="141"/>
    </row>
    <row r="112" spans="1:9" ht="13.5" thickBot="1">
      <c r="A112" s="142" t="s">
        <v>67</v>
      </c>
      <c r="B112" s="143"/>
      <c r="C112" s="143"/>
      <c r="D112" s="144"/>
      <c r="E112" s="144"/>
      <c r="F112" s="145"/>
      <c r="G112" s="101" t="s">
        <v>548</v>
      </c>
      <c r="H112" s="50"/>
      <c r="I112" s="50"/>
    </row>
    <row r="113" spans="1:9" ht="6" customHeight="1" thickBot="1">
      <c r="A113" s="41"/>
      <c r="B113" s="41"/>
      <c r="C113" s="41"/>
      <c r="D113" s="50"/>
      <c r="E113" s="50"/>
      <c r="F113" s="50"/>
      <c r="G113" s="50"/>
      <c r="H113" s="50"/>
      <c r="I113" s="50"/>
    </row>
    <row r="114" spans="1:9" s="40" customFormat="1" ht="12.75">
      <c r="A114" s="116" t="s">
        <v>415</v>
      </c>
      <c r="B114" s="264"/>
      <c r="C114" s="110" t="s">
        <v>407</v>
      </c>
      <c r="D114" s="111"/>
      <c r="E114" s="112"/>
      <c r="F114" s="109" t="s">
        <v>68</v>
      </c>
      <c r="G114" s="105"/>
      <c r="H114" s="105"/>
      <c r="I114" s="106"/>
    </row>
    <row r="115" spans="1:9" s="40" customFormat="1" ht="13.5" customHeight="1">
      <c r="A115" s="265"/>
      <c r="B115" s="266"/>
      <c r="C115" s="107"/>
      <c r="D115" s="107"/>
      <c r="E115" s="108"/>
      <c r="F115" s="103"/>
      <c r="G115" s="104"/>
      <c r="H115" s="104"/>
      <c r="I115" s="139"/>
    </row>
    <row r="116" spans="1:9" s="40" customFormat="1" ht="13.5" thickBot="1">
      <c r="A116" s="267"/>
      <c r="B116" s="268"/>
      <c r="C116" s="132" t="s">
        <v>408</v>
      </c>
      <c r="D116" s="133"/>
      <c r="E116" s="133"/>
      <c r="F116" s="138" t="s">
        <v>69</v>
      </c>
      <c r="G116" s="138"/>
      <c r="H116" s="138"/>
      <c r="I116" s="113"/>
    </row>
    <row r="117" spans="1:9" s="40" customFormat="1" ht="12.75">
      <c r="A117" s="67"/>
      <c r="B117" s="67"/>
      <c r="C117" s="66"/>
      <c r="D117" s="66"/>
      <c r="E117" s="66"/>
      <c r="F117" s="50"/>
      <c r="G117" s="50"/>
      <c r="H117" s="50"/>
      <c r="I117" s="75"/>
    </row>
    <row r="118" spans="1:9" ht="15.75">
      <c r="A118" s="76"/>
      <c r="B118" s="76"/>
      <c r="C118" s="76"/>
      <c r="D118" s="76"/>
      <c r="E118" s="76"/>
      <c r="F118" s="76"/>
      <c r="G118" s="76"/>
      <c r="H118" s="76"/>
      <c r="I118" s="76"/>
    </row>
    <row r="119" spans="1:9" ht="12.75" hidden="1">
      <c r="A119" s="68" t="s">
        <v>525</v>
      </c>
      <c r="B119" s="69"/>
      <c r="C119" s="69"/>
      <c r="D119" s="69"/>
      <c r="E119" s="69"/>
      <c r="F119" s="69"/>
      <c r="G119" s="69"/>
      <c r="H119" s="69"/>
      <c r="I119" s="70"/>
    </row>
    <row r="120" spans="1:9" ht="12.75" hidden="1">
      <c r="A120" s="71"/>
      <c r="B120" s="72"/>
      <c r="C120" s="72"/>
      <c r="D120" s="72"/>
      <c r="E120" s="72"/>
      <c r="F120" s="72"/>
      <c r="G120" s="72"/>
      <c r="H120" s="72"/>
      <c r="I120" s="73"/>
    </row>
    <row r="121" spans="1:9" ht="12.75" hidden="1">
      <c r="A121" s="269" t="s">
        <v>524</v>
      </c>
      <c r="B121" s="251"/>
      <c r="C121" s="251"/>
      <c r="D121" s="251"/>
      <c r="E121" s="251"/>
      <c r="F121" s="251"/>
      <c r="G121" s="251"/>
      <c r="H121" s="251"/>
      <c r="I121" s="252"/>
    </row>
    <row r="122" spans="1:9" ht="12.75" hidden="1">
      <c r="A122" s="250"/>
      <c r="B122" s="251"/>
      <c r="C122" s="251"/>
      <c r="D122" s="251"/>
      <c r="E122" s="251"/>
      <c r="F122" s="251"/>
      <c r="G122" s="251"/>
      <c r="H122" s="251"/>
      <c r="I122" s="252"/>
    </row>
    <row r="123" spans="1:9" ht="12.75" hidden="1">
      <c r="A123" s="250"/>
      <c r="B123" s="251"/>
      <c r="C123" s="251"/>
      <c r="D123" s="251"/>
      <c r="E123" s="251"/>
      <c r="F123" s="251"/>
      <c r="G123" s="251"/>
      <c r="H123" s="251"/>
      <c r="I123" s="252"/>
    </row>
    <row r="124" spans="1:9" ht="12.75" hidden="1">
      <c r="A124" s="250"/>
      <c r="B124" s="251"/>
      <c r="C124" s="251"/>
      <c r="D124" s="251"/>
      <c r="E124" s="251"/>
      <c r="F124" s="251"/>
      <c r="G124" s="251"/>
      <c r="H124" s="251"/>
      <c r="I124" s="252"/>
    </row>
    <row r="125" spans="1:9" ht="12.75" hidden="1">
      <c r="A125" s="269" t="s">
        <v>70</v>
      </c>
      <c r="B125" s="251"/>
      <c r="C125" s="251"/>
      <c r="D125" s="251"/>
      <c r="E125" s="251"/>
      <c r="F125" s="251"/>
      <c r="G125" s="251"/>
      <c r="H125" s="251"/>
      <c r="I125" s="252"/>
    </row>
    <row r="126" spans="1:9" ht="12.75" hidden="1">
      <c r="A126" s="250"/>
      <c r="B126" s="251"/>
      <c r="C126" s="251"/>
      <c r="D126" s="251"/>
      <c r="E126" s="251"/>
      <c r="F126" s="251"/>
      <c r="G126" s="251"/>
      <c r="H126" s="251"/>
      <c r="I126" s="252"/>
    </row>
    <row r="127" spans="1:9" ht="12.75" hidden="1">
      <c r="A127" s="250"/>
      <c r="B127" s="251"/>
      <c r="C127" s="251"/>
      <c r="D127" s="251"/>
      <c r="E127" s="251"/>
      <c r="F127" s="251"/>
      <c r="G127" s="251"/>
      <c r="H127" s="251"/>
      <c r="I127" s="252"/>
    </row>
    <row r="128" spans="1:9" ht="13.5" hidden="1" thickBot="1">
      <c r="A128" s="244" t="s">
        <v>416</v>
      </c>
      <c r="B128" s="245"/>
      <c r="C128" s="245"/>
      <c r="D128" s="245"/>
      <c r="E128" s="245"/>
      <c r="F128" s="245"/>
      <c r="G128" s="245"/>
      <c r="H128" s="245"/>
      <c r="I128" s="246"/>
    </row>
    <row r="129" spans="1:9" ht="12.75" hidden="1">
      <c r="A129" s="247"/>
      <c r="B129" s="248"/>
      <c r="C129" s="248"/>
      <c r="D129" s="248"/>
      <c r="E129" s="248"/>
      <c r="F129" s="248"/>
      <c r="G129" s="248"/>
      <c r="H129" s="248"/>
      <c r="I129" s="249"/>
    </row>
    <row r="130" spans="1:9" ht="12.75" hidden="1">
      <c r="A130" s="250"/>
      <c r="B130" s="251"/>
      <c r="C130" s="251"/>
      <c r="D130" s="251"/>
      <c r="E130" s="251"/>
      <c r="F130" s="251"/>
      <c r="G130" s="251"/>
      <c r="H130" s="251"/>
      <c r="I130" s="252"/>
    </row>
    <row r="131" spans="1:9" ht="12.75" hidden="1">
      <c r="A131" s="253"/>
      <c r="B131" s="254"/>
      <c r="C131" s="254"/>
      <c r="D131" s="254"/>
      <c r="E131" s="254"/>
      <c r="F131" s="254"/>
      <c r="G131" s="254"/>
      <c r="H131" s="254"/>
      <c r="I131" s="255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8:I131"/>
    <mergeCell ref="A84:A99"/>
    <mergeCell ref="B84:I99"/>
    <mergeCell ref="A114:B116"/>
    <mergeCell ref="A121:I124"/>
    <mergeCell ref="A125:I127"/>
    <mergeCell ref="C105:E105"/>
    <mergeCell ref="A108:B108"/>
    <mergeCell ref="A107:B107"/>
    <mergeCell ref="F108:I109"/>
    <mergeCell ref="A62:A77"/>
    <mergeCell ref="F101:I101"/>
    <mergeCell ref="C102:E102"/>
    <mergeCell ref="A46:I49"/>
    <mergeCell ref="A82:C82"/>
    <mergeCell ref="B62:I77"/>
    <mergeCell ref="A102:B105"/>
    <mergeCell ref="C103:E103"/>
    <mergeCell ref="F102:I102"/>
    <mergeCell ref="C104:E104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7:I107"/>
    <mergeCell ref="C107:E107"/>
    <mergeCell ref="B23:I23"/>
    <mergeCell ref="B31:I31"/>
    <mergeCell ref="B29:I29"/>
    <mergeCell ref="F25:I25"/>
    <mergeCell ref="E33:F33"/>
    <mergeCell ref="C42:E43"/>
    <mergeCell ref="B33:C33"/>
    <mergeCell ref="F103:I103"/>
    <mergeCell ref="F104:I104"/>
    <mergeCell ref="F105:I105"/>
    <mergeCell ref="B9:D10"/>
    <mergeCell ref="A101:E101"/>
    <mergeCell ref="B21:I21"/>
    <mergeCell ref="B18:C18"/>
    <mergeCell ref="G33:I33"/>
    <mergeCell ref="F42:I43"/>
    <mergeCell ref="F44:I44"/>
    <mergeCell ref="A60:C60"/>
    <mergeCell ref="C116:E116"/>
    <mergeCell ref="A109:B110"/>
    <mergeCell ref="F116:I116"/>
    <mergeCell ref="C114:E115"/>
    <mergeCell ref="F114:I115"/>
    <mergeCell ref="A111:I111"/>
    <mergeCell ref="F110:I110"/>
    <mergeCell ref="C110:E110"/>
    <mergeCell ref="A112:F112"/>
    <mergeCell ref="C108:E109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astruharova@vipo.sk"/>
    <hyperlink ref="B31" r:id="rId2" display="www.vipo.sk"/>
    <hyperlink ref="F39" r:id="rId3" display="www.vipo.sk"/>
  </hyperlinks>
  <printOptions/>
  <pageMargins left="0" right="0" top="0.984251968503937" bottom="0.5905511811023623" header="0.5118110236220472" footer="0.5118110236220472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27" activePane="bottomLeft" state="frozen"/>
      <selection pane="topLeft" activeCell="A1" sqref="A1"/>
      <selection pane="bottomLeft" activeCell="E46" sqref="E46:E47"/>
    </sheetView>
  </sheetViews>
  <sheetFormatPr defaultColWidth="9.140625" defaultRowHeight="12.75"/>
  <cols>
    <col min="1" max="1" width="5.140625" style="17" customWidth="1"/>
    <col min="2" max="2" width="42.57421875" style="24" customWidth="1"/>
    <col min="3" max="3" width="6.28125" style="22" customWidth="1"/>
    <col min="4" max="4" width="14.28125" style="22" customWidth="1"/>
    <col min="5" max="6" width="14.28125" style="17" customWidth="1"/>
    <col min="7" max="16384" width="9.140625" style="17" customWidth="1"/>
  </cols>
  <sheetData>
    <row r="1" spans="1:6" s="16" customFormat="1" ht="12" thickBot="1">
      <c r="A1" s="311" t="s">
        <v>442</v>
      </c>
      <c r="B1" s="311"/>
      <c r="C1" s="311"/>
      <c r="D1" s="311"/>
      <c r="E1" s="311"/>
      <c r="F1" s="82"/>
    </row>
    <row r="2" spans="1:6" s="16" customFormat="1" ht="15.75">
      <c r="A2" s="315" t="s">
        <v>423</v>
      </c>
      <c r="B2" s="316"/>
      <c r="C2" s="312" t="s">
        <v>546</v>
      </c>
      <c r="D2" s="313"/>
      <c r="E2" s="313"/>
      <c r="F2" s="314"/>
    </row>
    <row r="3" spans="1:6" ht="15.75">
      <c r="A3" s="306" t="s">
        <v>422</v>
      </c>
      <c r="B3" s="307"/>
      <c r="C3" s="294" t="s">
        <v>547</v>
      </c>
      <c r="D3" s="295"/>
      <c r="E3" s="295"/>
      <c r="F3" s="296"/>
    </row>
    <row r="4" spans="1:6" ht="15.75">
      <c r="A4" s="306" t="s">
        <v>375</v>
      </c>
      <c r="B4" s="307"/>
      <c r="C4" s="297" t="str">
        <f>IF(ISBLANK('Predbežné vyhlásenie'!B16),"  ",'Predbežné vyhlásenie'!B16)</f>
        <v>VIPO a.s.</v>
      </c>
      <c r="D4" s="298"/>
      <c r="E4" s="298"/>
      <c r="F4" s="299"/>
    </row>
    <row r="5" spans="1:30" ht="15.75">
      <c r="A5" s="306" t="s">
        <v>166</v>
      </c>
      <c r="B5" s="307"/>
      <c r="C5" s="297" t="str">
        <f>IF(ISBLANK('Predbežné vyhlásenie'!E7),"  ",'Predbežné vyhlásenie'!E7)</f>
        <v>31409911</v>
      </c>
      <c r="D5" s="298"/>
      <c r="E5" s="298"/>
      <c r="F5" s="29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5" ht="11.25" customHeight="1">
      <c r="A6" s="18"/>
      <c r="B6" s="19"/>
      <c r="C6" s="20"/>
      <c r="D6" s="20"/>
      <c r="E6" s="18"/>
    </row>
    <row r="7" spans="1:6" s="94" customFormat="1" ht="33.75">
      <c r="A7" s="308" t="s">
        <v>35</v>
      </c>
      <c r="B7" s="308" t="s">
        <v>40</v>
      </c>
      <c r="C7" s="308" t="s">
        <v>44</v>
      </c>
      <c r="D7" s="304" t="s">
        <v>444</v>
      </c>
      <c r="E7" s="305"/>
      <c r="F7" s="93" t="s">
        <v>421</v>
      </c>
    </row>
    <row r="8" spans="1:6" s="94" customFormat="1" ht="13.5" customHeight="1">
      <c r="A8" s="309"/>
      <c r="B8" s="309"/>
      <c r="C8" s="309"/>
      <c r="D8" s="90" t="s">
        <v>41</v>
      </c>
      <c r="E8" s="90" t="s">
        <v>43</v>
      </c>
      <c r="F8" s="90" t="s">
        <v>43</v>
      </c>
    </row>
    <row r="9" spans="1:6" s="94" customFormat="1" ht="11.25">
      <c r="A9" s="310"/>
      <c r="B9" s="310"/>
      <c r="C9" s="310"/>
      <c r="D9" s="90" t="s">
        <v>42</v>
      </c>
      <c r="E9" s="90"/>
      <c r="F9" s="90"/>
    </row>
    <row r="10" spans="1:6" s="97" customFormat="1" ht="9">
      <c r="A10" s="290"/>
      <c r="B10" s="292" t="s">
        <v>36</v>
      </c>
      <c r="C10" s="300" t="s">
        <v>174</v>
      </c>
      <c r="D10" s="77">
        <v>13405875</v>
      </c>
      <c r="E10" s="302">
        <f>E12+E68+E130</f>
        <v>9049783</v>
      </c>
      <c r="F10" s="288">
        <f>F12+F68+F130</f>
        <v>8953909</v>
      </c>
    </row>
    <row r="11" spans="1:6" s="97" customFormat="1" ht="9">
      <c r="A11" s="291"/>
      <c r="B11" s="293"/>
      <c r="C11" s="301"/>
      <c r="D11" s="77">
        <v>4356092</v>
      </c>
      <c r="E11" s="303"/>
      <c r="F11" s="289"/>
    </row>
    <row r="12" spans="1:6" s="97" customFormat="1" ht="9">
      <c r="A12" s="290" t="s">
        <v>175</v>
      </c>
      <c r="B12" s="292" t="s">
        <v>37</v>
      </c>
      <c r="C12" s="300" t="s">
        <v>176</v>
      </c>
      <c r="D12" s="77">
        <v>6078692</v>
      </c>
      <c r="E12" s="302">
        <f>E14+E30+E50</f>
        <v>1724451</v>
      </c>
      <c r="F12" s="288">
        <f>F14+F30+F50</f>
        <v>1831894</v>
      </c>
    </row>
    <row r="13" spans="1:6" s="97" customFormat="1" ht="9">
      <c r="A13" s="291"/>
      <c r="B13" s="293"/>
      <c r="C13" s="301"/>
      <c r="D13" s="77">
        <v>4354240</v>
      </c>
      <c r="E13" s="303"/>
      <c r="F13" s="289"/>
    </row>
    <row r="14" spans="1:6" s="97" customFormat="1" ht="9">
      <c r="A14" s="290" t="s">
        <v>258</v>
      </c>
      <c r="B14" s="292" t="s">
        <v>492</v>
      </c>
      <c r="C14" s="300" t="s">
        <v>178</v>
      </c>
      <c r="D14" s="77">
        <v>1814902</v>
      </c>
      <c r="E14" s="302">
        <f>E16+E18+E20+E26</f>
        <v>430139</v>
      </c>
      <c r="F14" s="288">
        <v>512694</v>
      </c>
    </row>
    <row r="15" spans="1:6" s="97" customFormat="1" ht="9">
      <c r="A15" s="291"/>
      <c r="B15" s="293"/>
      <c r="C15" s="301"/>
      <c r="D15" s="77">
        <v>1384763</v>
      </c>
      <c r="E15" s="303"/>
      <c r="F15" s="289"/>
    </row>
    <row r="16" spans="1:6" ht="9.75">
      <c r="A16" s="280" t="s">
        <v>431</v>
      </c>
      <c r="B16" s="282" t="s">
        <v>2</v>
      </c>
      <c r="C16" s="284" t="s">
        <v>180</v>
      </c>
      <c r="D16" s="1">
        <v>1632122</v>
      </c>
      <c r="E16" s="286">
        <v>401195</v>
      </c>
      <c r="F16" s="278">
        <v>422903</v>
      </c>
    </row>
    <row r="17" spans="1:6" ht="9.75">
      <c r="A17" s="281"/>
      <c r="B17" s="283"/>
      <c r="C17" s="285"/>
      <c r="D17" s="1">
        <v>1230927</v>
      </c>
      <c r="E17" s="287"/>
      <c r="F17" s="279"/>
    </row>
    <row r="18" spans="1:6" ht="9.75">
      <c r="A18" s="280" t="s">
        <v>182</v>
      </c>
      <c r="B18" s="282" t="s">
        <v>3</v>
      </c>
      <c r="C18" s="284" t="s">
        <v>181</v>
      </c>
      <c r="D18" s="1">
        <v>132471</v>
      </c>
      <c r="E18" s="286">
        <v>3224</v>
      </c>
      <c r="F18" s="278">
        <v>4770</v>
      </c>
    </row>
    <row r="19" spans="1:6" ht="9.75">
      <c r="A19" s="281"/>
      <c r="B19" s="283"/>
      <c r="C19" s="285"/>
      <c r="D19" s="1">
        <v>129248</v>
      </c>
      <c r="E19" s="287"/>
      <c r="F19" s="279"/>
    </row>
    <row r="20" spans="1:6" ht="9.75">
      <c r="A20" s="280" t="s">
        <v>184</v>
      </c>
      <c r="B20" s="282" t="s">
        <v>4</v>
      </c>
      <c r="C20" s="284" t="s">
        <v>183</v>
      </c>
      <c r="D20" s="1">
        <v>33469</v>
      </c>
      <c r="E20" s="286">
        <v>8880</v>
      </c>
      <c r="F20" s="278">
        <v>9436</v>
      </c>
    </row>
    <row r="21" spans="1:6" ht="9.75">
      <c r="A21" s="281"/>
      <c r="B21" s="283"/>
      <c r="C21" s="285"/>
      <c r="D21" s="1">
        <v>24589</v>
      </c>
      <c r="E21" s="287"/>
      <c r="F21" s="279"/>
    </row>
    <row r="22" spans="1:6" ht="9.75">
      <c r="A22" s="280" t="s">
        <v>186</v>
      </c>
      <c r="B22" s="282" t="s">
        <v>5</v>
      </c>
      <c r="C22" s="284" t="s">
        <v>185</v>
      </c>
      <c r="D22" s="1"/>
      <c r="E22" s="286"/>
      <c r="F22" s="278"/>
    </row>
    <row r="23" spans="1:6" ht="9.75">
      <c r="A23" s="281"/>
      <c r="B23" s="283"/>
      <c r="C23" s="285"/>
      <c r="D23" s="1"/>
      <c r="E23" s="287"/>
      <c r="F23" s="279"/>
    </row>
    <row r="24" spans="1:6" ht="9.75">
      <c r="A24" s="280" t="s">
        <v>188</v>
      </c>
      <c r="B24" s="282" t="s">
        <v>6</v>
      </c>
      <c r="C24" s="284" t="s">
        <v>187</v>
      </c>
      <c r="D24" s="1"/>
      <c r="E24" s="286"/>
      <c r="F24" s="278"/>
    </row>
    <row r="25" spans="1:6" ht="9.75">
      <c r="A25" s="281"/>
      <c r="B25" s="283"/>
      <c r="C25" s="285"/>
      <c r="D25" s="1"/>
      <c r="E25" s="287"/>
      <c r="F25" s="279"/>
    </row>
    <row r="26" spans="1:6" ht="9.75">
      <c r="A26" s="280" t="s">
        <v>190</v>
      </c>
      <c r="B26" s="282" t="s">
        <v>7</v>
      </c>
      <c r="C26" s="284" t="s">
        <v>189</v>
      </c>
      <c r="D26" s="1">
        <v>16840</v>
      </c>
      <c r="E26" s="286">
        <v>16840</v>
      </c>
      <c r="F26" s="278">
        <v>75585</v>
      </c>
    </row>
    <row r="27" spans="1:6" ht="9.75">
      <c r="A27" s="281"/>
      <c r="B27" s="283"/>
      <c r="C27" s="285"/>
      <c r="D27" s="1">
        <v>0</v>
      </c>
      <c r="E27" s="287"/>
      <c r="F27" s="279"/>
    </row>
    <row r="28" spans="1:6" ht="9.75">
      <c r="A28" s="280" t="s">
        <v>192</v>
      </c>
      <c r="B28" s="282" t="s">
        <v>8</v>
      </c>
      <c r="C28" s="284" t="s">
        <v>191</v>
      </c>
      <c r="D28" s="1"/>
      <c r="E28" s="286"/>
      <c r="F28" s="278"/>
    </row>
    <row r="29" spans="1:6" ht="9.75">
      <c r="A29" s="281"/>
      <c r="B29" s="283"/>
      <c r="C29" s="285"/>
      <c r="D29" s="1"/>
      <c r="E29" s="287"/>
      <c r="F29" s="279"/>
    </row>
    <row r="30" spans="1:6" s="97" customFormat="1" ht="9">
      <c r="A30" s="290" t="s">
        <v>263</v>
      </c>
      <c r="B30" s="292" t="s">
        <v>494</v>
      </c>
      <c r="C30" s="300" t="s">
        <v>193</v>
      </c>
      <c r="D30" s="77">
        <v>4194235</v>
      </c>
      <c r="E30" s="302">
        <f>E32+E34+E36+E42+E44+E46</f>
        <v>1224757</v>
      </c>
      <c r="F30" s="288">
        <v>1224345</v>
      </c>
    </row>
    <row r="31" spans="1:6" s="97" customFormat="1" ht="9">
      <c r="A31" s="291"/>
      <c r="B31" s="293"/>
      <c r="C31" s="301"/>
      <c r="D31" s="77">
        <v>2969477</v>
      </c>
      <c r="E31" s="303"/>
      <c r="F31" s="289"/>
    </row>
    <row r="32" spans="1:6" ht="9.75">
      <c r="A32" s="280" t="s">
        <v>432</v>
      </c>
      <c r="B32" s="282" t="s">
        <v>9</v>
      </c>
      <c r="C32" s="284" t="s">
        <v>195</v>
      </c>
      <c r="D32" s="1">
        <v>164118</v>
      </c>
      <c r="E32" s="286">
        <v>164118</v>
      </c>
      <c r="F32" s="278">
        <v>164118</v>
      </c>
    </row>
    <row r="33" spans="1:6" ht="9.75">
      <c r="A33" s="281"/>
      <c r="B33" s="283"/>
      <c r="C33" s="285"/>
      <c r="D33" s="1">
        <v>0</v>
      </c>
      <c r="E33" s="287"/>
      <c r="F33" s="279"/>
    </row>
    <row r="34" spans="1:6" ht="9.75">
      <c r="A34" s="280" t="s">
        <v>182</v>
      </c>
      <c r="B34" s="282" t="s">
        <v>10</v>
      </c>
      <c r="C34" s="284" t="s">
        <v>196</v>
      </c>
      <c r="D34" s="1">
        <v>2113842</v>
      </c>
      <c r="E34" s="286">
        <v>579305</v>
      </c>
      <c r="F34" s="278">
        <v>599401</v>
      </c>
    </row>
    <row r="35" spans="1:6" ht="9.75">
      <c r="A35" s="281"/>
      <c r="B35" s="283"/>
      <c r="C35" s="285"/>
      <c r="D35" s="1">
        <v>1534538</v>
      </c>
      <c r="E35" s="287"/>
      <c r="F35" s="279"/>
    </row>
    <row r="36" spans="1:6" ht="9.75">
      <c r="A36" s="280" t="s">
        <v>184</v>
      </c>
      <c r="B36" s="282" t="s">
        <v>11</v>
      </c>
      <c r="C36" s="284" t="s">
        <v>197</v>
      </c>
      <c r="D36" s="1">
        <v>1832069</v>
      </c>
      <c r="E36" s="286">
        <v>397130</v>
      </c>
      <c r="F36" s="278">
        <v>424611</v>
      </c>
    </row>
    <row r="37" spans="1:6" ht="9.75">
      <c r="A37" s="281"/>
      <c r="B37" s="283"/>
      <c r="C37" s="285"/>
      <c r="D37" s="1">
        <v>1434939</v>
      </c>
      <c r="E37" s="287"/>
      <c r="F37" s="279"/>
    </row>
    <row r="38" spans="1:6" ht="9.75">
      <c r="A38" s="280" t="s">
        <v>186</v>
      </c>
      <c r="B38" s="282" t="s">
        <v>12</v>
      </c>
      <c r="C38" s="284" t="s">
        <v>198</v>
      </c>
      <c r="D38" s="1"/>
      <c r="E38" s="286"/>
      <c r="F38" s="278"/>
    </row>
    <row r="39" spans="1:6" ht="9.75">
      <c r="A39" s="281"/>
      <c r="B39" s="283"/>
      <c r="C39" s="285"/>
      <c r="D39" s="1"/>
      <c r="E39" s="287"/>
      <c r="F39" s="279"/>
    </row>
    <row r="40" spans="1:6" ht="9.75">
      <c r="A40" s="280" t="s">
        <v>188</v>
      </c>
      <c r="B40" s="282" t="s">
        <v>13</v>
      </c>
      <c r="C40" s="284" t="s">
        <v>199</v>
      </c>
      <c r="D40" s="1"/>
      <c r="E40" s="286"/>
      <c r="F40" s="278"/>
    </row>
    <row r="41" spans="1:6" ht="9.75">
      <c r="A41" s="281"/>
      <c r="B41" s="283"/>
      <c r="C41" s="285"/>
      <c r="D41" s="1"/>
      <c r="E41" s="287"/>
      <c r="F41" s="279"/>
    </row>
    <row r="42" spans="1:6" ht="9.75">
      <c r="A42" s="280" t="s">
        <v>190</v>
      </c>
      <c r="B42" s="282" t="s">
        <v>14</v>
      </c>
      <c r="C42" s="284" t="s">
        <v>200</v>
      </c>
      <c r="D42" s="1">
        <v>68</v>
      </c>
      <c r="E42" s="286">
        <v>68</v>
      </c>
      <c r="F42" s="278">
        <v>68</v>
      </c>
    </row>
    <row r="43" spans="1:6" ht="9.75">
      <c r="A43" s="281"/>
      <c r="B43" s="283"/>
      <c r="C43" s="285"/>
      <c r="D43" s="1">
        <v>0</v>
      </c>
      <c r="E43" s="287"/>
      <c r="F43" s="279"/>
    </row>
    <row r="44" spans="1:6" ht="9.75">
      <c r="A44" s="280" t="s">
        <v>192</v>
      </c>
      <c r="B44" s="282" t="s">
        <v>15</v>
      </c>
      <c r="C44" s="284" t="s">
        <v>201</v>
      </c>
      <c r="D44" s="1">
        <v>82136</v>
      </c>
      <c r="E44" s="286">
        <v>82136</v>
      </c>
      <c r="F44" s="278">
        <v>36147</v>
      </c>
    </row>
    <row r="45" spans="1:6" ht="9.75">
      <c r="A45" s="281"/>
      <c r="B45" s="283"/>
      <c r="C45" s="285"/>
      <c r="D45" s="1">
        <v>0</v>
      </c>
      <c r="E45" s="287"/>
      <c r="F45" s="279"/>
    </row>
    <row r="46" spans="1:6" ht="9.75">
      <c r="A46" s="280" t="s">
        <v>194</v>
      </c>
      <c r="B46" s="282" t="s">
        <v>16</v>
      </c>
      <c r="C46" s="284" t="s">
        <v>202</v>
      </c>
      <c r="D46" s="1">
        <v>2000</v>
      </c>
      <c r="E46" s="286">
        <v>2000</v>
      </c>
      <c r="F46" s="278"/>
    </row>
    <row r="47" spans="1:6" ht="9.75">
      <c r="A47" s="281"/>
      <c r="B47" s="283"/>
      <c r="C47" s="285"/>
      <c r="D47" s="1">
        <v>0</v>
      </c>
      <c r="E47" s="287"/>
      <c r="F47" s="279"/>
    </row>
    <row r="48" spans="1:6" ht="9.75">
      <c r="A48" s="280" t="s">
        <v>496</v>
      </c>
      <c r="B48" s="282" t="s">
        <v>17</v>
      </c>
      <c r="C48" s="284" t="s">
        <v>203</v>
      </c>
      <c r="D48" s="1"/>
      <c r="E48" s="286"/>
      <c r="F48" s="278"/>
    </row>
    <row r="49" spans="1:6" ht="9.75">
      <c r="A49" s="281"/>
      <c r="B49" s="283"/>
      <c r="C49" s="285"/>
      <c r="D49" s="1"/>
      <c r="E49" s="287"/>
      <c r="F49" s="279"/>
    </row>
    <row r="50" spans="1:6" s="97" customFormat="1" ht="9">
      <c r="A50" s="290" t="s">
        <v>271</v>
      </c>
      <c r="B50" s="292" t="s">
        <v>497</v>
      </c>
      <c r="C50" s="300" t="s">
        <v>204</v>
      </c>
      <c r="D50" s="77">
        <v>69555</v>
      </c>
      <c r="E50" s="302">
        <f>E52+E62+E66</f>
        <v>69555</v>
      </c>
      <c r="F50" s="288">
        <v>94855</v>
      </c>
    </row>
    <row r="51" spans="1:6" s="97" customFormat="1" ht="9">
      <c r="A51" s="291"/>
      <c r="B51" s="293"/>
      <c r="C51" s="301"/>
      <c r="D51" s="77">
        <v>0</v>
      </c>
      <c r="E51" s="303"/>
      <c r="F51" s="289"/>
    </row>
    <row r="52" spans="1:6" ht="9.75">
      <c r="A52" s="280" t="s">
        <v>433</v>
      </c>
      <c r="B52" s="282" t="s">
        <v>376</v>
      </c>
      <c r="C52" s="284" t="s">
        <v>205</v>
      </c>
      <c r="D52" s="1">
        <v>8255</v>
      </c>
      <c r="E52" s="286">
        <v>8255</v>
      </c>
      <c r="F52" s="278">
        <v>8255</v>
      </c>
    </row>
    <row r="53" spans="1:6" ht="9.75">
      <c r="A53" s="281"/>
      <c r="B53" s="283"/>
      <c r="C53" s="285"/>
      <c r="D53" s="1">
        <v>0</v>
      </c>
      <c r="E53" s="287"/>
      <c r="F53" s="279"/>
    </row>
    <row r="54" spans="1:6" ht="9.75">
      <c r="A54" s="280" t="s">
        <v>182</v>
      </c>
      <c r="B54" s="282" t="s">
        <v>498</v>
      </c>
      <c r="C54" s="284" t="s">
        <v>207</v>
      </c>
      <c r="D54" s="1"/>
      <c r="E54" s="286"/>
      <c r="F54" s="278"/>
    </row>
    <row r="55" spans="1:6" ht="9.75">
      <c r="A55" s="281"/>
      <c r="B55" s="283"/>
      <c r="C55" s="285"/>
      <c r="D55" s="1"/>
      <c r="E55" s="287"/>
      <c r="F55" s="279"/>
    </row>
    <row r="56" spans="1:6" ht="9.75">
      <c r="A56" s="280" t="s">
        <v>184</v>
      </c>
      <c r="B56" s="282" t="s">
        <v>18</v>
      </c>
      <c r="C56" s="284" t="s">
        <v>208</v>
      </c>
      <c r="D56" s="1"/>
      <c r="E56" s="286"/>
      <c r="F56" s="278"/>
    </row>
    <row r="57" spans="1:6" ht="9.75">
      <c r="A57" s="281"/>
      <c r="B57" s="283"/>
      <c r="C57" s="285"/>
      <c r="D57" s="1"/>
      <c r="E57" s="287"/>
      <c r="F57" s="279"/>
    </row>
    <row r="58" spans="1:6" ht="9.75">
      <c r="A58" s="280" t="s">
        <v>186</v>
      </c>
      <c r="B58" s="282" t="s">
        <v>19</v>
      </c>
      <c r="C58" s="284" t="s">
        <v>209</v>
      </c>
      <c r="D58" s="1"/>
      <c r="E58" s="286"/>
      <c r="F58" s="278"/>
    </row>
    <row r="59" spans="1:6" ht="9.75">
      <c r="A59" s="281"/>
      <c r="B59" s="283"/>
      <c r="C59" s="285"/>
      <c r="D59" s="1"/>
      <c r="E59" s="287"/>
      <c r="F59" s="279"/>
    </row>
    <row r="60" spans="1:6" ht="9.75">
      <c r="A60" s="280" t="s">
        <v>188</v>
      </c>
      <c r="B60" s="282" t="s">
        <v>20</v>
      </c>
      <c r="C60" s="284" t="s">
        <v>210</v>
      </c>
      <c r="D60" s="1"/>
      <c r="E60" s="286"/>
      <c r="F60" s="278"/>
    </row>
    <row r="61" spans="1:6" ht="9.75">
      <c r="A61" s="281"/>
      <c r="B61" s="283"/>
      <c r="C61" s="285"/>
      <c r="D61" s="1"/>
      <c r="E61" s="287"/>
      <c r="F61" s="279"/>
    </row>
    <row r="62" spans="1:6" ht="9.75">
      <c r="A62" s="280" t="s">
        <v>190</v>
      </c>
      <c r="B62" s="282" t="s">
        <v>337</v>
      </c>
      <c r="C62" s="284" t="s">
        <v>211</v>
      </c>
      <c r="D62" s="1">
        <v>60000</v>
      </c>
      <c r="E62" s="286">
        <v>60000</v>
      </c>
      <c r="F62" s="278">
        <v>60000</v>
      </c>
    </row>
    <row r="63" spans="1:6" ht="9.75">
      <c r="A63" s="281"/>
      <c r="B63" s="283"/>
      <c r="C63" s="285"/>
      <c r="D63" s="1">
        <v>0</v>
      </c>
      <c r="E63" s="287"/>
      <c r="F63" s="279"/>
    </row>
    <row r="64" spans="1:6" ht="9.75">
      <c r="A64" s="280" t="s">
        <v>192</v>
      </c>
      <c r="B64" s="282" t="s">
        <v>21</v>
      </c>
      <c r="C64" s="284" t="s">
        <v>212</v>
      </c>
      <c r="D64" s="1"/>
      <c r="E64" s="286"/>
      <c r="F64" s="278"/>
    </row>
    <row r="65" spans="1:6" ht="9.75">
      <c r="A65" s="281"/>
      <c r="B65" s="283"/>
      <c r="C65" s="285"/>
      <c r="D65" s="1"/>
      <c r="E65" s="287"/>
      <c r="F65" s="279"/>
    </row>
    <row r="66" spans="1:6" ht="9.75">
      <c r="A66" s="280" t="s">
        <v>194</v>
      </c>
      <c r="B66" s="282" t="s">
        <v>22</v>
      </c>
      <c r="C66" s="284" t="s">
        <v>214</v>
      </c>
      <c r="D66" s="1">
        <v>1300</v>
      </c>
      <c r="E66" s="286">
        <v>1300</v>
      </c>
      <c r="F66" s="278">
        <v>26600</v>
      </c>
    </row>
    <row r="67" spans="1:6" ht="9.75">
      <c r="A67" s="281"/>
      <c r="B67" s="283"/>
      <c r="C67" s="285"/>
      <c r="D67" s="1">
        <v>0</v>
      </c>
      <c r="E67" s="287"/>
      <c r="F67" s="279"/>
    </row>
    <row r="68" spans="1:6" s="97" customFormat="1" ht="9">
      <c r="A68" s="290" t="s">
        <v>177</v>
      </c>
      <c r="B68" s="292" t="s">
        <v>38</v>
      </c>
      <c r="C68" s="300" t="s">
        <v>216</v>
      </c>
      <c r="D68" s="77">
        <v>7318999</v>
      </c>
      <c r="E68" s="302">
        <f>E70+E84+E100+E118</f>
        <v>7317147</v>
      </c>
      <c r="F68" s="288">
        <f>F70+F84+F100+F118</f>
        <v>7102901</v>
      </c>
    </row>
    <row r="69" spans="1:6" s="97" customFormat="1" ht="9">
      <c r="A69" s="291"/>
      <c r="B69" s="293"/>
      <c r="C69" s="301"/>
      <c r="D69" s="77">
        <v>1852</v>
      </c>
      <c r="E69" s="303"/>
      <c r="F69" s="289"/>
    </row>
    <row r="70" spans="1:6" s="97" customFormat="1" ht="9">
      <c r="A70" s="290" t="s">
        <v>179</v>
      </c>
      <c r="B70" s="292" t="s">
        <v>499</v>
      </c>
      <c r="C70" s="300" t="s">
        <v>217</v>
      </c>
      <c r="D70" s="77">
        <v>902090</v>
      </c>
      <c r="E70" s="302">
        <f>E72+E74+E76+E82</f>
        <v>902091</v>
      </c>
      <c r="F70" s="288">
        <f>F72+F74+F76</f>
        <v>652097</v>
      </c>
    </row>
    <row r="71" spans="1:6" s="97" customFormat="1" ht="9">
      <c r="A71" s="291"/>
      <c r="B71" s="293"/>
      <c r="C71" s="301"/>
      <c r="D71" s="77">
        <v>0</v>
      </c>
      <c r="E71" s="303"/>
      <c r="F71" s="289"/>
    </row>
    <row r="72" spans="1:6" ht="9.75">
      <c r="A72" s="280" t="s">
        <v>50</v>
      </c>
      <c r="B72" s="282" t="s">
        <v>23</v>
      </c>
      <c r="C72" s="284" t="s">
        <v>219</v>
      </c>
      <c r="D72" s="1">
        <v>281649</v>
      </c>
      <c r="E72" s="286">
        <v>281649</v>
      </c>
      <c r="F72" s="278">
        <v>243438</v>
      </c>
    </row>
    <row r="73" spans="1:6" ht="9.75">
      <c r="A73" s="281"/>
      <c r="B73" s="283"/>
      <c r="C73" s="285"/>
      <c r="D73" s="1">
        <v>0</v>
      </c>
      <c r="E73" s="287"/>
      <c r="F73" s="279"/>
    </row>
    <row r="74" spans="1:6" ht="9.75">
      <c r="A74" s="280" t="s">
        <v>182</v>
      </c>
      <c r="B74" s="282" t="s">
        <v>434</v>
      </c>
      <c r="C74" s="284" t="s">
        <v>220</v>
      </c>
      <c r="D74" s="1">
        <v>404571</v>
      </c>
      <c r="E74" s="286">
        <v>404571</v>
      </c>
      <c r="F74" s="278">
        <v>348384</v>
      </c>
    </row>
    <row r="75" spans="1:6" ht="9.75">
      <c r="A75" s="281"/>
      <c r="B75" s="283"/>
      <c r="C75" s="285"/>
      <c r="D75" s="1"/>
      <c r="E75" s="287"/>
      <c r="F75" s="279"/>
    </row>
    <row r="76" spans="1:6" ht="9.75">
      <c r="A76" s="280" t="s">
        <v>184</v>
      </c>
      <c r="B76" s="282" t="s">
        <v>24</v>
      </c>
      <c r="C76" s="284" t="s">
        <v>221</v>
      </c>
      <c r="D76" s="1">
        <v>46954</v>
      </c>
      <c r="E76" s="286">
        <v>46954</v>
      </c>
      <c r="F76" s="278">
        <v>60275</v>
      </c>
    </row>
    <row r="77" spans="1:6" ht="9.75">
      <c r="A77" s="281"/>
      <c r="B77" s="283"/>
      <c r="C77" s="285"/>
      <c r="D77" s="1"/>
      <c r="E77" s="287"/>
      <c r="F77" s="279"/>
    </row>
    <row r="78" spans="1:6" ht="9.75">
      <c r="A78" s="280" t="s">
        <v>186</v>
      </c>
      <c r="B78" s="282" t="s">
        <v>25</v>
      </c>
      <c r="C78" s="284" t="s">
        <v>222</v>
      </c>
      <c r="D78" s="1"/>
      <c r="E78" s="286"/>
      <c r="F78" s="278"/>
    </row>
    <row r="79" spans="1:6" ht="9.75">
      <c r="A79" s="281"/>
      <c r="B79" s="283"/>
      <c r="C79" s="285"/>
      <c r="D79" s="1"/>
      <c r="E79" s="287"/>
      <c r="F79" s="279"/>
    </row>
    <row r="80" spans="1:6" ht="9.75">
      <c r="A80" s="280" t="s">
        <v>188</v>
      </c>
      <c r="B80" s="282" t="s">
        <v>26</v>
      </c>
      <c r="C80" s="284" t="s">
        <v>224</v>
      </c>
      <c r="D80" s="1"/>
      <c r="E80" s="286"/>
      <c r="F80" s="278"/>
    </row>
    <row r="81" spans="1:6" ht="9.75">
      <c r="A81" s="281"/>
      <c r="B81" s="283"/>
      <c r="C81" s="285"/>
      <c r="D81" s="1"/>
      <c r="E81" s="287"/>
      <c r="F81" s="279"/>
    </row>
    <row r="82" spans="1:6" ht="9.75">
      <c r="A82" s="280" t="s">
        <v>190</v>
      </c>
      <c r="B82" s="282" t="s">
        <v>338</v>
      </c>
      <c r="C82" s="284" t="s">
        <v>226</v>
      </c>
      <c r="D82" s="1">
        <v>168917</v>
      </c>
      <c r="E82" s="286">
        <v>168917</v>
      </c>
      <c r="F82" s="278"/>
    </row>
    <row r="83" spans="1:6" ht="9.75">
      <c r="A83" s="281"/>
      <c r="B83" s="283"/>
      <c r="C83" s="285"/>
      <c r="D83" s="1"/>
      <c r="E83" s="287"/>
      <c r="F83" s="279"/>
    </row>
    <row r="84" spans="1:6" s="97" customFormat="1" ht="9">
      <c r="A84" s="290" t="s">
        <v>287</v>
      </c>
      <c r="B84" s="292" t="s">
        <v>39</v>
      </c>
      <c r="C84" s="300" t="s">
        <v>228</v>
      </c>
      <c r="D84" s="77">
        <v>261568</v>
      </c>
      <c r="E84" s="302">
        <v>261568</v>
      </c>
      <c r="F84" s="288">
        <v>261568</v>
      </c>
    </row>
    <row r="85" spans="1:6" s="97" customFormat="1" ht="9">
      <c r="A85" s="291"/>
      <c r="B85" s="293"/>
      <c r="C85" s="301"/>
      <c r="D85" s="77"/>
      <c r="E85" s="303"/>
      <c r="F85" s="289"/>
    </row>
    <row r="86" spans="1:6" ht="9.75">
      <c r="A86" s="280" t="s">
        <v>51</v>
      </c>
      <c r="B86" s="282" t="s">
        <v>339</v>
      </c>
      <c r="C86" s="284" t="s">
        <v>229</v>
      </c>
      <c r="D86" s="1"/>
      <c r="E86" s="286"/>
      <c r="F86" s="278"/>
    </row>
    <row r="87" spans="1:6" ht="9.75">
      <c r="A87" s="281"/>
      <c r="B87" s="283"/>
      <c r="C87" s="285"/>
      <c r="D87" s="1"/>
      <c r="E87" s="287"/>
      <c r="F87" s="279"/>
    </row>
    <row r="88" spans="1:6" ht="9.75">
      <c r="A88" s="280" t="s">
        <v>500</v>
      </c>
      <c r="B88" s="282" t="s">
        <v>501</v>
      </c>
      <c r="C88" s="284" t="s">
        <v>230</v>
      </c>
      <c r="D88" s="1"/>
      <c r="E88" s="286"/>
      <c r="F88" s="278"/>
    </row>
    <row r="89" spans="1:6" ht="9.75">
      <c r="A89" s="281"/>
      <c r="B89" s="283"/>
      <c r="C89" s="285"/>
      <c r="D89" s="1"/>
      <c r="E89" s="287"/>
      <c r="F89" s="279"/>
    </row>
    <row r="90" spans="1:6" ht="9.75">
      <c r="A90" s="280" t="s">
        <v>493</v>
      </c>
      <c r="B90" s="282" t="s">
        <v>377</v>
      </c>
      <c r="C90" s="284" t="s">
        <v>231</v>
      </c>
      <c r="D90" s="1"/>
      <c r="E90" s="286"/>
      <c r="F90" s="278"/>
    </row>
    <row r="91" spans="1:6" ht="9.75">
      <c r="A91" s="281"/>
      <c r="B91" s="283"/>
      <c r="C91" s="285"/>
      <c r="D91" s="1"/>
      <c r="E91" s="287"/>
      <c r="F91" s="279"/>
    </row>
    <row r="92" spans="1:6" ht="9.75">
      <c r="A92" s="280" t="s">
        <v>502</v>
      </c>
      <c r="B92" s="282" t="s">
        <v>27</v>
      </c>
      <c r="C92" s="284" t="s">
        <v>232</v>
      </c>
      <c r="D92" s="1"/>
      <c r="E92" s="286"/>
      <c r="F92" s="278"/>
    </row>
    <row r="93" spans="1:6" ht="9.75">
      <c r="A93" s="281"/>
      <c r="B93" s="283"/>
      <c r="C93" s="285"/>
      <c r="D93" s="1"/>
      <c r="E93" s="287"/>
      <c r="F93" s="279"/>
    </row>
    <row r="94" spans="1:6" ht="9.75">
      <c r="A94" s="280" t="s">
        <v>503</v>
      </c>
      <c r="B94" s="282" t="s">
        <v>28</v>
      </c>
      <c r="C94" s="284" t="s">
        <v>233</v>
      </c>
      <c r="D94" s="1"/>
      <c r="E94" s="286"/>
      <c r="F94" s="278"/>
    </row>
    <row r="95" spans="1:6" ht="9.75">
      <c r="A95" s="281"/>
      <c r="B95" s="283"/>
      <c r="C95" s="285"/>
      <c r="D95" s="1"/>
      <c r="E95" s="287"/>
      <c r="F95" s="279"/>
    </row>
    <row r="96" spans="1:6" ht="9.75">
      <c r="A96" s="280" t="s">
        <v>504</v>
      </c>
      <c r="B96" s="282" t="s">
        <v>29</v>
      </c>
      <c r="C96" s="284" t="s">
        <v>234</v>
      </c>
      <c r="D96" s="1"/>
      <c r="E96" s="286"/>
      <c r="F96" s="278"/>
    </row>
    <row r="97" spans="1:6" ht="9.75">
      <c r="A97" s="281"/>
      <c r="B97" s="283"/>
      <c r="C97" s="285"/>
      <c r="D97" s="1"/>
      <c r="E97" s="287"/>
      <c r="F97" s="279"/>
    </row>
    <row r="98" spans="1:6" ht="9.75">
      <c r="A98" s="280" t="s">
        <v>495</v>
      </c>
      <c r="B98" s="282" t="s">
        <v>30</v>
      </c>
      <c r="C98" s="284" t="s">
        <v>235</v>
      </c>
      <c r="D98" s="1">
        <v>261568</v>
      </c>
      <c r="E98" s="286">
        <v>261568</v>
      </c>
      <c r="F98" s="278">
        <v>261568</v>
      </c>
    </row>
    <row r="99" spans="1:6" ht="9.75">
      <c r="A99" s="281"/>
      <c r="B99" s="283"/>
      <c r="C99" s="285"/>
      <c r="D99" s="1"/>
      <c r="E99" s="287"/>
      <c r="F99" s="279"/>
    </row>
    <row r="100" spans="1:6" s="97" customFormat="1" ht="9">
      <c r="A100" s="290" t="s">
        <v>206</v>
      </c>
      <c r="B100" s="292" t="s">
        <v>505</v>
      </c>
      <c r="C100" s="300" t="s">
        <v>236</v>
      </c>
      <c r="D100" s="77">
        <v>3870246</v>
      </c>
      <c r="E100" s="302">
        <f>E102+E105+E114+E116</f>
        <v>3868394</v>
      </c>
      <c r="F100" s="288">
        <f>F102+F105+F114+F116</f>
        <v>3985464</v>
      </c>
    </row>
    <row r="101" spans="1:6" s="97" customFormat="1" ht="9">
      <c r="A101" s="291"/>
      <c r="B101" s="293"/>
      <c r="C101" s="301"/>
      <c r="D101" s="77">
        <v>1852</v>
      </c>
      <c r="E101" s="303"/>
      <c r="F101" s="289"/>
    </row>
    <row r="102" spans="1:6" ht="9.75">
      <c r="A102" s="280" t="s">
        <v>300</v>
      </c>
      <c r="B102" s="282" t="s">
        <v>339</v>
      </c>
      <c r="C102" s="284" t="s">
        <v>237</v>
      </c>
      <c r="D102" s="1">
        <v>1927984</v>
      </c>
      <c r="E102" s="286">
        <v>1926132</v>
      </c>
      <c r="F102" s="278">
        <v>1515276</v>
      </c>
    </row>
    <row r="103" spans="1:6" ht="9.75">
      <c r="A103" s="281"/>
      <c r="B103" s="283"/>
      <c r="C103" s="285"/>
      <c r="D103" s="1">
        <v>1852</v>
      </c>
      <c r="E103" s="287"/>
      <c r="F103" s="279"/>
    </row>
    <row r="104" spans="1:6" ht="9.75">
      <c r="A104" s="280" t="s">
        <v>500</v>
      </c>
      <c r="B104" s="282" t="s">
        <v>501</v>
      </c>
      <c r="C104" s="284" t="s">
        <v>238</v>
      </c>
      <c r="D104" s="1">
        <v>1451055</v>
      </c>
      <c r="E104" s="95"/>
      <c r="F104" s="96"/>
    </row>
    <row r="105" spans="1:6" ht="9.75">
      <c r="A105" s="281"/>
      <c r="B105" s="283"/>
      <c r="C105" s="285"/>
      <c r="D105" s="1"/>
      <c r="E105" s="95">
        <v>1451055</v>
      </c>
      <c r="F105" s="96">
        <v>2195614</v>
      </c>
    </row>
    <row r="106" spans="1:6" ht="9.75">
      <c r="A106" s="280" t="s">
        <v>493</v>
      </c>
      <c r="B106" s="282" t="s">
        <v>377</v>
      </c>
      <c r="C106" s="284" t="s">
        <v>239</v>
      </c>
      <c r="D106" s="1"/>
      <c r="E106" s="286"/>
      <c r="F106" s="278"/>
    </row>
    <row r="107" spans="1:6" ht="9.75">
      <c r="A107" s="281"/>
      <c r="B107" s="283"/>
      <c r="C107" s="285"/>
      <c r="D107" s="1"/>
      <c r="E107" s="287"/>
      <c r="F107" s="279"/>
    </row>
    <row r="108" spans="1:6" ht="9.75">
      <c r="A108" s="280" t="s">
        <v>502</v>
      </c>
      <c r="B108" s="282" t="s">
        <v>27</v>
      </c>
      <c r="C108" s="284" t="s">
        <v>240</v>
      </c>
      <c r="D108" s="1"/>
      <c r="E108" s="286"/>
      <c r="F108" s="278"/>
    </row>
    <row r="109" spans="1:6" ht="9.75">
      <c r="A109" s="281"/>
      <c r="B109" s="283"/>
      <c r="C109" s="285"/>
      <c r="D109" s="1"/>
      <c r="E109" s="287"/>
      <c r="F109" s="279"/>
    </row>
    <row r="110" spans="1:6" ht="9.75">
      <c r="A110" s="280" t="s">
        <v>503</v>
      </c>
      <c r="B110" s="282" t="s">
        <v>28</v>
      </c>
      <c r="C110" s="284" t="s">
        <v>241</v>
      </c>
      <c r="D110" s="1"/>
      <c r="E110" s="286"/>
      <c r="F110" s="278"/>
    </row>
    <row r="111" spans="1:6" ht="9.75">
      <c r="A111" s="281"/>
      <c r="B111" s="283"/>
      <c r="C111" s="285"/>
      <c r="D111" s="1"/>
      <c r="E111" s="287"/>
      <c r="F111" s="279"/>
    </row>
    <row r="112" spans="1:6" ht="9.75">
      <c r="A112" s="280" t="s">
        <v>504</v>
      </c>
      <c r="B112" s="282" t="s">
        <v>378</v>
      </c>
      <c r="C112" s="284" t="s">
        <v>242</v>
      </c>
      <c r="D112" s="1"/>
      <c r="E112" s="286"/>
      <c r="F112" s="278"/>
    </row>
    <row r="113" spans="1:6" ht="9.75">
      <c r="A113" s="281"/>
      <c r="B113" s="283"/>
      <c r="C113" s="285"/>
      <c r="D113" s="1"/>
      <c r="E113" s="287"/>
      <c r="F113" s="279"/>
    </row>
    <row r="114" spans="1:6" ht="9.75">
      <c r="A114" s="280" t="s">
        <v>495</v>
      </c>
      <c r="B114" s="282" t="s">
        <v>435</v>
      </c>
      <c r="C114" s="284" t="s">
        <v>243</v>
      </c>
      <c r="D114" s="1">
        <v>487908</v>
      </c>
      <c r="E114" s="286">
        <v>487908</v>
      </c>
      <c r="F114" s="278">
        <v>274333</v>
      </c>
    </row>
    <row r="115" spans="1:6" ht="9.75">
      <c r="A115" s="281"/>
      <c r="B115" s="283"/>
      <c r="C115" s="285"/>
      <c r="D115" s="1"/>
      <c r="E115" s="287"/>
      <c r="F115" s="279"/>
    </row>
    <row r="116" spans="1:6" ht="9.75">
      <c r="A116" s="280" t="s">
        <v>506</v>
      </c>
      <c r="B116" s="282" t="s">
        <v>29</v>
      </c>
      <c r="C116" s="284" t="s">
        <v>244</v>
      </c>
      <c r="D116" s="1"/>
      <c r="E116" s="286">
        <v>3299</v>
      </c>
      <c r="F116" s="278">
        <v>241</v>
      </c>
    </row>
    <row r="117" spans="1:6" ht="9.75">
      <c r="A117" s="281"/>
      <c r="B117" s="283"/>
      <c r="C117" s="285"/>
      <c r="D117" s="1"/>
      <c r="E117" s="287"/>
      <c r="F117" s="279"/>
    </row>
    <row r="118" spans="1:6" s="97" customFormat="1" ht="9">
      <c r="A118" s="290" t="s">
        <v>310</v>
      </c>
      <c r="B118" s="292" t="s">
        <v>507</v>
      </c>
      <c r="C118" s="300" t="s">
        <v>245</v>
      </c>
      <c r="D118" s="77">
        <v>2285094</v>
      </c>
      <c r="E118" s="302">
        <f>E120+E122+E126</f>
        <v>2285094</v>
      </c>
      <c r="F118" s="288">
        <f>F120+F122+F126</f>
        <v>2203772</v>
      </c>
    </row>
    <row r="119" spans="1:6" s="97" customFormat="1" ht="9">
      <c r="A119" s="291"/>
      <c r="B119" s="293"/>
      <c r="C119" s="301"/>
      <c r="D119" s="77"/>
      <c r="E119" s="303"/>
      <c r="F119" s="289"/>
    </row>
    <row r="120" spans="1:6" ht="9.75">
      <c r="A120" s="280" t="s">
        <v>436</v>
      </c>
      <c r="B120" s="282" t="s">
        <v>32</v>
      </c>
      <c r="C120" s="284" t="s">
        <v>246</v>
      </c>
      <c r="D120" s="1">
        <v>30908</v>
      </c>
      <c r="E120" s="286">
        <v>30908</v>
      </c>
      <c r="F120" s="278">
        <v>39603</v>
      </c>
    </row>
    <row r="121" spans="1:6" ht="9.75">
      <c r="A121" s="281"/>
      <c r="B121" s="283"/>
      <c r="C121" s="285"/>
      <c r="D121" s="1"/>
      <c r="E121" s="287"/>
      <c r="F121" s="279"/>
    </row>
    <row r="122" spans="1:6" ht="9.75">
      <c r="A122" s="280" t="s">
        <v>500</v>
      </c>
      <c r="B122" s="282" t="s">
        <v>31</v>
      </c>
      <c r="C122" s="284" t="s">
        <v>247</v>
      </c>
      <c r="D122" s="1">
        <v>2153062</v>
      </c>
      <c r="E122" s="286">
        <v>2153062</v>
      </c>
      <c r="F122" s="278">
        <v>2063045</v>
      </c>
    </row>
    <row r="123" spans="1:6" ht="9.75">
      <c r="A123" s="281"/>
      <c r="B123" s="283"/>
      <c r="C123" s="285"/>
      <c r="D123" s="1"/>
      <c r="E123" s="287"/>
      <c r="F123" s="279"/>
    </row>
    <row r="124" spans="1:6" ht="9.75">
      <c r="A124" s="280" t="s">
        <v>493</v>
      </c>
      <c r="B124" s="282" t="s">
        <v>340</v>
      </c>
      <c r="C124" s="284" t="s">
        <v>248</v>
      </c>
      <c r="D124" s="1"/>
      <c r="E124" s="286"/>
      <c r="F124" s="278"/>
    </row>
    <row r="125" spans="1:6" ht="9.75">
      <c r="A125" s="281"/>
      <c r="B125" s="283"/>
      <c r="C125" s="285"/>
      <c r="D125" s="1"/>
      <c r="E125" s="287"/>
      <c r="F125" s="279"/>
    </row>
    <row r="126" spans="1:6" ht="9.75">
      <c r="A126" s="280" t="s">
        <v>502</v>
      </c>
      <c r="B126" s="282" t="s">
        <v>33</v>
      </c>
      <c r="C126" s="284" t="s">
        <v>249</v>
      </c>
      <c r="D126" s="1">
        <v>101124</v>
      </c>
      <c r="E126" s="286">
        <v>101124</v>
      </c>
      <c r="F126" s="278">
        <v>101124</v>
      </c>
    </row>
    <row r="127" spans="1:6" ht="9.75">
      <c r="A127" s="281"/>
      <c r="B127" s="283"/>
      <c r="C127" s="285"/>
      <c r="D127" s="1"/>
      <c r="E127" s="287"/>
      <c r="F127" s="279"/>
    </row>
    <row r="128" spans="1:6" ht="9.75">
      <c r="A128" s="280" t="s">
        <v>503</v>
      </c>
      <c r="B128" s="282" t="s">
        <v>34</v>
      </c>
      <c r="C128" s="284" t="s">
        <v>250</v>
      </c>
      <c r="D128" s="1"/>
      <c r="E128" s="286"/>
      <c r="F128" s="278"/>
    </row>
    <row r="129" spans="1:6" ht="9.75">
      <c r="A129" s="281"/>
      <c r="B129" s="283"/>
      <c r="C129" s="285"/>
      <c r="D129" s="1"/>
      <c r="E129" s="287"/>
      <c r="F129" s="279"/>
    </row>
    <row r="130" spans="1:6" s="97" customFormat="1" ht="9">
      <c r="A130" s="290" t="s">
        <v>218</v>
      </c>
      <c r="B130" s="292" t="s">
        <v>508</v>
      </c>
      <c r="C130" s="300" t="s">
        <v>251</v>
      </c>
      <c r="D130" s="77">
        <v>8185</v>
      </c>
      <c r="E130" s="302">
        <f>E134+E132</f>
        <v>8185</v>
      </c>
      <c r="F130" s="288">
        <v>19114</v>
      </c>
    </row>
    <row r="131" spans="1:6" s="97" customFormat="1" ht="9">
      <c r="A131" s="291"/>
      <c r="B131" s="293"/>
      <c r="C131" s="301"/>
      <c r="D131" s="77"/>
      <c r="E131" s="303"/>
      <c r="F131" s="289"/>
    </row>
    <row r="132" spans="1:6" ht="9.75">
      <c r="A132" s="280" t="s">
        <v>437</v>
      </c>
      <c r="B132" s="282" t="s">
        <v>438</v>
      </c>
      <c r="C132" s="284" t="s">
        <v>253</v>
      </c>
      <c r="D132" s="1">
        <v>267</v>
      </c>
      <c r="E132" s="286">
        <v>267</v>
      </c>
      <c r="F132" s="278">
        <v>941</v>
      </c>
    </row>
    <row r="133" spans="1:6" ht="9.75">
      <c r="A133" s="281"/>
      <c r="B133" s="283"/>
      <c r="C133" s="285"/>
      <c r="D133" s="1"/>
      <c r="E133" s="287"/>
      <c r="F133" s="279"/>
    </row>
    <row r="134" spans="1:6" ht="9.75">
      <c r="A134" s="280" t="s">
        <v>509</v>
      </c>
      <c r="B134" s="282" t="s">
        <v>439</v>
      </c>
      <c r="C134" s="284" t="s">
        <v>254</v>
      </c>
      <c r="D134" s="1">
        <v>7918</v>
      </c>
      <c r="E134" s="286">
        <v>7918</v>
      </c>
      <c r="F134" s="278">
        <v>16201</v>
      </c>
    </row>
    <row r="135" spans="1:6" ht="9.75">
      <c r="A135" s="281"/>
      <c r="B135" s="283"/>
      <c r="C135" s="285"/>
      <c r="D135" s="1"/>
      <c r="E135" s="287"/>
      <c r="F135" s="279"/>
    </row>
    <row r="136" spans="1:6" ht="9.75">
      <c r="A136" s="280" t="s">
        <v>510</v>
      </c>
      <c r="B136" s="282" t="s">
        <v>440</v>
      </c>
      <c r="C136" s="284" t="s">
        <v>255</v>
      </c>
      <c r="D136" s="1"/>
      <c r="E136" s="286"/>
      <c r="F136" s="278"/>
    </row>
    <row r="137" spans="1:6" ht="9.75">
      <c r="A137" s="281"/>
      <c r="B137" s="283"/>
      <c r="C137" s="285"/>
      <c r="D137" s="1"/>
      <c r="E137" s="287"/>
      <c r="F137" s="279"/>
    </row>
    <row r="138" spans="1:6" ht="9.75">
      <c r="A138" s="280" t="s">
        <v>511</v>
      </c>
      <c r="B138" s="282" t="s">
        <v>441</v>
      </c>
      <c r="C138" s="284" t="s">
        <v>256</v>
      </c>
      <c r="D138" s="1"/>
      <c r="E138" s="286"/>
      <c r="F138" s="278">
        <v>1972</v>
      </c>
    </row>
    <row r="139" spans="1:6" ht="9.75">
      <c r="A139" s="281"/>
      <c r="B139" s="283"/>
      <c r="C139" s="285"/>
      <c r="D139" s="1"/>
      <c r="E139" s="287"/>
      <c r="F139" s="279"/>
    </row>
    <row r="140" spans="4:5" ht="9.75">
      <c r="D140" s="23"/>
      <c r="E140" s="23"/>
    </row>
    <row r="141" spans="4:5" ht="9.75">
      <c r="D141" s="23"/>
      <c r="E141" s="23"/>
    </row>
    <row r="142" spans="4:5" ht="9.75">
      <c r="D142" s="23"/>
      <c r="E142" s="23"/>
    </row>
    <row r="143" spans="4:5" ht="9.75">
      <c r="D143" s="23"/>
      <c r="E143" s="23"/>
    </row>
    <row r="144" spans="4:5" ht="9.75">
      <c r="D144" s="23"/>
      <c r="E144" s="23"/>
    </row>
    <row r="145" spans="4:5" ht="9.75">
      <c r="D145" s="23"/>
      <c r="E145" s="23"/>
    </row>
    <row r="146" spans="4:5" ht="9.75">
      <c r="D146" s="23"/>
      <c r="E146" s="23"/>
    </row>
    <row r="147" spans="4:5" ht="9.75">
      <c r="D147" s="23"/>
      <c r="E147" s="23"/>
    </row>
    <row r="148" spans="4:5" ht="9.75">
      <c r="D148" s="23"/>
      <c r="E148" s="23"/>
    </row>
    <row r="149" spans="4:5" ht="9.75">
      <c r="D149" s="23"/>
      <c r="E149" s="23"/>
    </row>
    <row r="150" spans="4:5" ht="9.75">
      <c r="D150" s="23"/>
      <c r="E150" s="23"/>
    </row>
    <row r="151" spans="4:5" ht="9.75">
      <c r="D151" s="23"/>
      <c r="E151" s="23"/>
    </row>
    <row r="152" spans="4:5" ht="9.75">
      <c r="D152" s="23"/>
      <c r="E152" s="23"/>
    </row>
    <row r="153" spans="4:5" ht="9.75">
      <c r="D153" s="23"/>
      <c r="E153" s="23"/>
    </row>
    <row r="154" spans="4:5" ht="9.75">
      <c r="D154" s="23"/>
      <c r="E154" s="23"/>
    </row>
    <row r="155" spans="4:5" ht="9.75">
      <c r="D155" s="23"/>
      <c r="E155" s="23"/>
    </row>
    <row r="156" spans="4:5" ht="9.75">
      <c r="D156" s="23"/>
      <c r="E156" s="23"/>
    </row>
    <row r="157" spans="4:5" ht="9.75">
      <c r="D157" s="23"/>
      <c r="E157" s="23"/>
    </row>
    <row r="158" spans="4:5" ht="9.75">
      <c r="D158" s="23"/>
      <c r="E158" s="23"/>
    </row>
    <row r="159" spans="4:5" ht="9.75">
      <c r="D159" s="23"/>
      <c r="E159" s="23"/>
    </row>
    <row r="160" spans="4:5" ht="9.75">
      <c r="D160" s="23"/>
      <c r="E160" s="23"/>
    </row>
    <row r="161" spans="4:5" ht="9.75">
      <c r="D161" s="23"/>
      <c r="E161" s="23"/>
    </row>
    <row r="162" spans="4:5" ht="9.75">
      <c r="D162" s="23"/>
      <c r="E162" s="23"/>
    </row>
    <row r="163" spans="4:5" ht="9.75">
      <c r="D163" s="23"/>
      <c r="E163" s="23"/>
    </row>
    <row r="164" spans="4:5" ht="9.75">
      <c r="D164" s="23"/>
      <c r="E164" s="23"/>
    </row>
    <row r="165" spans="4:5" ht="9.75">
      <c r="D165" s="23"/>
      <c r="E165" s="23"/>
    </row>
    <row r="166" spans="4:5" ht="9.75">
      <c r="D166" s="23"/>
      <c r="E166" s="23"/>
    </row>
    <row r="167" spans="4:5" ht="9.75">
      <c r="D167" s="23"/>
      <c r="E167" s="23"/>
    </row>
    <row r="168" spans="4:5" ht="9.75">
      <c r="D168" s="23"/>
      <c r="E168" s="23"/>
    </row>
    <row r="169" spans="4:5" ht="9.75">
      <c r="D169" s="23"/>
      <c r="E169" s="23"/>
    </row>
    <row r="170" spans="4:5" ht="9.75">
      <c r="D170" s="23"/>
      <c r="E170" s="23"/>
    </row>
    <row r="171" spans="4:5" ht="9.75">
      <c r="D171" s="23"/>
      <c r="E171" s="23"/>
    </row>
    <row r="172" spans="4:5" ht="9.75">
      <c r="D172" s="23"/>
      <c r="E172" s="23"/>
    </row>
    <row r="173" spans="4:5" ht="9.75">
      <c r="D173" s="23"/>
      <c r="E173" s="23"/>
    </row>
    <row r="174" spans="4:5" ht="9.75">
      <c r="D174" s="23"/>
      <c r="E174" s="23"/>
    </row>
    <row r="175" spans="4:5" ht="9.75">
      <c r="D175" s="23"/>
      <c r="E175" s="23"/>
    </row>
    <row r="176" spans="4:5" ht="9.75">
      <c r="D176" s="23"/>
      <c r="E176" s="23"/>
    </row>
    <row r="177" spans="4:5" ht="9.75">
      <c r="D177" s="23"/>
      <c r="E177" s="23"/>
    </row>
    <row r="178" spans="4:5" ht="9.75">
      <c r="D178" s="23"/>
      <c r="E178" s="23"/>
    </row>
    <row r="179" spans="4:5" ht="9.75">
      <c r="D179" s="23"/>
      <c r="E179" s="23"/>
    </row>
    <row r="180" spans="4:5" ht="9.75">
      <c r="D180" s="23"/>
      <c r="E180" s="23"/>
    </row>
    <row r="181" spans="4:5" ht="9.75">
      <c r="D181" s="23"/>
      <c r="E181" s="23"/>
    </row>
    <row r="182" spans="4:5" ht="9.75">
      <c r="D182" s="23"/>
      <c r="E182" s="23"/>
    </row>
    <row r="183" spans="4:5" ht="9.75">
      <c r="D183" s="23"/>
      <c r="E183" s="23"/>
    </row>
    <row r="184" spans="4:5" ht="9.75">
      <c r="D184" s="23"/>
      <c r="E184" s="23"/>
    </row>
    <row r="185" spans="4:5" ht="9.75">
      <c r="D185" s="23"/>
      <c r="E185" s="23"/>
    </row>
    <row r="186" spans="4:5" ht="9.75">
      <c r="D186" s="23"/>
      <c r="E186" s="23"/>
    </row>
    <row r="187" spans="4:5" ht="9.75">
      <c r="D187" s="23"/>
      <c r="E187" s="23"/>
    </row>
    <row r="188" spans="4:5" ht="9.75">
      <c r="D188" s="23"/>
      <c r="E188" s="23"/>
    </row>
    <row r="189" spans="4:5" ht="9.75">
      <c r="D189" s="23"/>
      <c r="E189" s="23"/>
    </row>
    <row r="190" spans="4:5" ht="9.75">
      <c r="D190" s="23"/>
      <c r="E190" s="23"/>
    </row>
    <row r="191" spans="4:5" ht="9.75">
      <c r="D191" s="23"/>
      <c r="E191" s="23"/>
    </row>
    <row r="192" spans="4:5" ht="9.75">
      <c r="D192" s="23"/>
      <c r="E192" s="23"/>
    </row>
    <row r="193" spans="4:5" ht="9.75">
      <c r="D193" s="23"/>
      <c r="E193" s="23"/>
    </row>
    <row r="194" spans="4:5" ht="9.75">
      <c r="D194" s="23"/>
      <c r="E194" s="23"/>
    </row>
    <row r="195" spans="4:5" ht="9.75">
      <c r="D195" s="23"/>
      <c r="E195" s="23"/>
    </row>
    <row r="196" spans="4:5" ht="9.75">
      <c r="D196" s="23"/>
      <c r="E196" s="23"/>
    </row>
    <row r="197" spans="4:5" ht="9.75">
      <c r="D197" s="23"/>
      <c r="E197" s="23"/>
    </row>
    <row r="198" spans="4:5" ht="9.75">
      <c r="D198" s="23"/>
      <c r="E198" s="23"/>
    </row>
    <row r="199" spans="4:5" ht="9.75">
      <c r="D199" s="23"/>
      <c r="E199" s="23"/>
    </row>
    <row r="200" spans="4:5" ht="9.75">
      <c r="D200" s="23"/>
      <c r="E200" s="23"/>
    </row>
    <row r="201" spans="4:5" ht="9.75">
      <c r="D201" s="23"/>
      <c r="E201" s="23"/>
    </row>
    <row r="202" spans="4:5" ht="9.75">
      <c r="D202" s="23"/>
      <c r="E202" s="23"/>
    </row>
    <row r="203" spans="4:5" ht="9.75">
      <c r="D203" s="23"/>
      <c r="E203" s="23"/>
    </row>
    <row r="204" spans="4:5" ht="9.75">
      <c r="D204" s="23"/>
      <c r="E204" s="23"/>
    </row>
    <row r="205" spans="4:5" ht="9.75">
      <c r="D205" s="23"/>
      <c r="E205" s="23"/>
    </row>
    <row r="206" spans="4:5" ht="9.75">
      <c r="D206" s="23"/>
      <c r="E206" s="23"/>
    </row>
    <row r="207" spans="4:5" ht="9.75">
      <c r="D207" s="23"/>
      <c r="E207" s="23"/>
    </row>
    <row r="208" spans="4:5" ht="9.75">
      <c r="D208" s="23"/>
      <c r="E208" s="23"/>
    </row>
    <row r="209" spans="4:5" ht="9.75">
      <c r="D209" s="23"/>
      <c r="E209" s="23"/>
    </row>
    <row r="210" spans="4:5" ht="9.75">
      <c r="D210" s="23"/>
      <c r="E210" s="23"/>
    </row>
    <row r="211" spans="4:5" ht="9.75">
      <c r="D211" s="23"/>
      <c r="E211" s="23"/>
    </row>
    <row r="212" spans="4:5" ht="9.75">
      <c r="D212" s="23"/>
      <c r="E212" s="23"/>
    </row>
    <row r="213" spans="4:5" ht="9.75">
      <c r="D213" s="23"/>
      <c r="E213" s="23"/>
    </row>
    <row r="214" spans="4:5" ht="9.75">
      <c r="D214" s="23"/>
      <c r="E214" s="23"/>
    </row>
    <row r="215" spans="4:5" ht="9.75">
      <c r="D215" s="23"/>
      <c r="E215" s="23"/>
    </row>
    <row r="216" spans="4:5" ht="9.75">
      <c r="D216" s="23"/>
      <c r="E216" s="23"/>
    </row>
    <row r="217" spans="4:5" ht="9.75">
      <c r="D217" s="23"/>
      <c r="E217" s="23"/>
    </row>
    <row r="218" spans="4:5" ht="9.75">
      <c r="D218" s="23"/>
      <c r="E218" s="23"/>
    </row>
    <row r="219" spans="4:5" ht="9.75">
      <c r="D219" s="23"/>
      <c r="E219" s="23"/>
    </row>
    <row r="220" spans="4:5" ht="9.75">
      <c r="D220" s="23"/>
      <c r="E220" s="23"/>
    </row>
    <row r="221" spans="4:5" ht="9.75">
      <c r="D221" s="23"/>
      <c r="E221" s="23"/>
    </row>
    <row r="222" spans="4:5" ht="9.75">
      <c r="D222" s="23"/>
      <c r="E222" s="23"/>
    </row>
    <row r="223" spans="4:5" ht="9.75">
      <c r="D223" s="23"/>
      <c r="E223" s="23"/>
    </row>
    <row r="224" spans="4:5" ht="9.75">
      <c r="D224" s="23"/>
      <c r="E224" s="23"/>
    </row>
    <row r="225" spans="4:5" ht="9.75">
      <c r="D225" s="23"/>
      <c r="E225" s="23"/>
    </row>
    <row r="226" spans="4:5" ht="9.75">
      <c r="D226" s="23"/>
      <c r="E226" s="23"/>
    </row>
    <row r="227" spans="4:5" ht="9.75">
      <c r="D227" s="23"/>
      <c r="E227" s="23"/>
    </row>
    <row r="228" spans="4:5" ht="9.75">
      <c r="D228" s="23"/>
      <c r="E228" s="23"/>
    </row>
    <row r="229" spans="4:5" ht="9.75">
      <c r="D229" s="23"/>
      <c r="E229" s="23"/>
    </row>
    <row r="230" spans="4:5" ht="9.75">
      <c r="D230" s="23"/>
      <c r="E230" s="23"/>
    </row>
    <row r="231" spans="4:5" ht="9.75">
      <c r="D231" s="23"/>
      <c r="E231" s="23"/>
    </row>
    <row r="232" spans="4:5" ht="9.75">
      <c r="D232" s="23"/>
      <c r="E232" s="23"/>
    </row>
    <row r="233" spans="4:5" ht="9.75">
      <c r="D233" s="23"/>
      <c r="E233" s="23"/>
    </row>
    <row r="234" spans="4:5" ht="9.75">
      <c r="D234" s="23"/>
      <c r="E234" s="23"/>
    </row>
    <row r="235" spans="4:5" ht="9.75">
      <c r="D235" s="23"/>
      <c r="E235" s="23"/>
    </row>
    <row r="236" spans="4:5" ht="9.75">
      <c r="D236" s="23"/>
      <c r="E236" s="23"/>
    </row>
    <row r="237" spans="4:5" ht="9.75">
      <c r="D237" s="23"/>
      <c r="E237" s="23"/>
    </row>
    <row r="238" spans="4:5" ht="9.75">
      <c r="D238" s="23"/>
      <c r="E238" s="23"/>
    </row>
    <row r="239" spans="4:5" ht="9.75">
      <c r="D239" s="23"/>
      <c r="E239" s="23"/>
    </row>
    <row r="240" spans="4:5" ht="9.75">
      <c r="D240" s="23"/>
      <c r="E240" s="23"/>
    </row>
    <row r="241" spans="4:5" ht="9.75">
      <c r="D241" s="23"/>
      <c r="E241" s="23"/>
    </row>
    <row r="242" spans="4:5" ht="9.75">
      <c r="D242" s="23"/>
      <c r="E242" s="23"/>
    </row>
    <row r="243" spans="4:5" ht="9.75">
      <c r="D243" s="23"/>
      <c r="E243" s="23"/>
    </row>
    <row r="244" spans="4:5" ht="9.75">
      <c r="D244" s="23"/>
      <c r="E244" s="23"/>
    </row>
    <row r="245" spans="4:5" ht="9.75">
      <c r="D245" s="23"/>
      <c r="E245" s="23"/>
    </row>
    <row r="246" spans="4:5" ht="9.75">
      <c r="D246" s="23"/>
      <c r="E246" s="23"/>
    </row>
    <row r="247" spans="4:5" ht="9.75">
      <c r="D247" s="23"/>
      <c r="E247" s="23"/>
    </row>
    <row r="248" spans="4:5" ht="9.75">
      <c r="D248" s="23"/>
      <c r="E248" s="23"/>
    </row>
    <row r="249" spans="4:5" ht="9.75">
      <c r="D249" s="23"/>
      <c r="E249" s="23"/>
    </row>
    <row r="250" spans="4:5" ht="9.75">
      <c r="D250" s="23"/>
      <c r="E250" s="23"/>
    </row>
    <row r="251" spans="4:5" ht="9.75">
      <c r="D251" s="23"/>
      <c r="E251" s="23"/>
    </row>
    <row r="252" spans="4:5" ht="9.75">
      <c r="D252" s="23"/>
      <c r="E252" s="23"/>
    </row>
    <row r="253" spans="4:5" ht="9.75">
      <c r="D253" s="23"/>
      <c r="E253" s="23"/>
    </row>
    <row r="254" spans="4:5" ht="9.75">
      <c r="D254" s="23"/>
      <c r="E254" s="23"/>
    </row>
    <row r="255" spans="4:5" ht="9.75">
      <c r="D255" s="23"/>
      <c r="E255" s="23"/>
    </row>
    <row r="256" spans="4:5" ht="9.75">
      <c r="D256" s="23"/>
      <c r="E256" s="23"/>
    </row>
    <row r="257" spans="4:5" ht="9.75">
      <c r="D257" s="23"/>
      <c r="E257" s="23"/>
    </row>
    <row r="258" spans="4:5" ht="9.75">
      <c r="D258" s="23"/>
      <c r="E258" s="23"/>
    </row>
    <row r="259" spans="4:5" ht="9.75">
      <c r="D259" s="23"/>
      <c r="E259" s="23"/>
    </row>
    <row r="260" spans="4:5" ht="9.75">
      <c r="D260" s="23"/>
      <c r="E260" s="23"/>
    </row>
    <row r="261" spans="4:5" ht="9.75">
      <c r="D261" s="23"/>
      <c r="E261" s="23"/>
    </row>
    <row r="262" spans="4:5" ht="9.75">
      <c r="D262" s="23"/>
      <c r="E262" s="23"/>
    </row>
    <row r="263" spans="4:5" ht="9.75">
      <c r="D263" s="23"/>
      <c r="E263" s="23"/>
    </row>
    <row r="264" spans="4:5" ht="9.75">
      <c r="D264" s="23"/>
      <c r="E264" s="23"/>
    </row>
    <row r="265" spans="4:5" ht="9.75">
      <c r="D265" s="23"/>
      <c r="E265" s="23"/>
    </row>
    <row r="266" spans="4:5" ht="9.75">
      <c r="D266" s="23"/>
      <c r="E266" s="23"/>
    </row>
    <row r="267" spans="4:5" ht="9.75">
      <c r="D267" s="23"/>
      <c r="E267" s="23"/>
    </row>
    <row r="268" spans="4:5" ht="9.75">
      <c r="D268" s="23"/>
      <c r="E268" s="23"/>
    </row>
    <row r="269" spans="4:5" ht="9.75">
      <c r="D269" s="23"/>
      <c r="E269" s="23"/>
    </row>
    <row r="270" spans="4:5" ht="9.75">
      <c r="D270" s="23"/>
      <c r="E270" s="23"/>
    </row>
    <row r="271" spans="4:5" ht="9.75">
      <c r="D271" s="23"/>
      <c r="E271" s="23"/>
    </row>
    <row r="272" spans="4:5" ht="9.75">
      <c r="D272" s="23"/>
      <c r="E272" s="23"/>
    </row>
    <row r="273" spans="4:5" ht="9.75">
      <c r="D273" s="23"/>
      <c r="E273" s="23"/>
    </row>
    <row r="274" spans="4:5" ht="9.75">
      <c r="D274" s="23"/>
      <c r="E274" s="23"/>
    </row>
    <row r="275" spans="4:5" ht="9.75">
      <c r="D275" s="23"/>
      <c r="E275" s="23"/>
    </row>
    <row r="276" spans="4:5" ht="9.75">
      <c r="D276" s="23"/>
      <c r="E276" s="23"/>
    </row>
    <row r="277" spans="4:5" ht="9.75">
      <c r="D277" s="23"/>
      <c r="E277" s="23"/>
    </row>
    <row r="278" spans="4:5" ht="9.75">
      <c r="D278" s="23"/>
      <c r="E278" s="23"/>
    </row>
    <row r="279" spans="4:5" ht="9.75">
      <c r="D279" s="23"/>
      <c r="E279" s="23"/>
    </row>
    <row r="280" spans="4:5" ht="9.75">
      <c r="D280" s="23"/>
      <c r="E280" s="23"/>
    </row>
    <row r="281" spans="4:5" ht="9.75">
      <c r="D281" s="23"/>
      <c r="E281" s="23"/>
    </row>
    <row r="282" spans="4:5" ht="9.75">
      <c r="D282" s="23"/>
      <c r="E282" s="23"/>
    </row>
    <row r="283" spans="4:5" ht="9.75">
      <c r="D283" s="23"/>
      <c r="E283" s="23"/>
    </row>
    <row r="284" spans="4:5" ht="9.75">
      <c r="D284" s="23"/>
      <c r="E284" s="23"/>
    </row>
    <row r="285" spans="4:5" ht="9.75">
      <c r="D285" s="23"/>
      <c r="E285" s="23"/>
    </row>
    <row r="286" spans="4:5" ht="9.75">
      <c r="D286" s="23"/>
      <c r="E286" s="23"/>
    </row>
    <row r="287" spans="4:5" ht="9.75">
      <c r="D287" s="23"/>
      <c r="E287" s="23"/>
    </row>
    <row r="288" spans="4:5" ht="9.75">
      <c r="D288" s="23"/>
      <c r="E288" s="23"/>
    </row>
    <row r="289" spans="4:5" ht="9.75">
      <c r="D289" s="23"/>
      <c r="E289" s="23"/>
    </row>
    <row r="290" spans="4:5" ht="9.75">
      <c r="D290" s="23"/>
      <c r="E290" s="23"/>
    </row>
    <row r="291" spans="4:5" ht="9.75">
      <c r="D291" s="23"/>
      <c r="E291" s="23"/>
    </row>
    <row r="292" spans="4:5" ht="9.75">
      <c r="D292" s="23"/>
      <c r="E292" s="23"/>
    </row>
    <row r="293" spans="4:5" ht="9.75">
      <c r="D293" s="23"/>
      <c r="E293" s="23"/>
    </row>
    <row r="294" spans="4:5" ht="9.75">
      <c r="D294" s="23"/>
      <c r="E294" s="23"/>
    </row>
    <row r="295" spans="4:5" ht="9.75">
      <c r="D295" s="23"/>
      <c r="E295" s="23"/>
    </row>
    <row r="296" spans="4:5" ht="9.75">
      <c r="D296" s="23"/>
      <c r="E296" s="23"/>
    </row>
    <row r="297" spans="4:5" ht="9.75">
      <c r="D297" s="23"/>
      <c r="E297" s="23"/>
    </row>
    <row r="298" spans="4:5" ht="9.75">
      <c r="D298" s="23"/>
      <c r="E298" s="23"/>
    </row>
    <row r="299" spans="4:5" ht="9.75">
      <c r="D299" s="23"/>
      <c r="E299" s="23"/>
    </row>
    <row r="300" spans="4:5" ht="9.75">
      <c r="D300" s="23"/>
      <c r="E300" s="23"/>
    </row>
    <row r="301" spans="4:5" ht="9.75">
      <c r="D301" s="23"/>
      <c r="E301" s="23"/>
    </row>
    <row r="302" spans="4:5" ht="9.75">
      <c r="D302" s="23"/>
      <c r="E302" s="23"/>
    </row>
    <row r="303" spans="4:5" ht="9.75">
      <c r="D303" s="23"/>
      <c r="E303" s="23"/>
    </row>
    <row r="304" spans="4:5" ht="9.75">
      <c r="D304" s="23"/>
      <c r="E304" s="23"/>
    </row>
    <row r="305" spans="4:5" ht="9.75">
      <c r="D305" s="23"/>
      <c r="E305" s="23"/>
    </row>
    <row r="306" spans="4:5" ht="9.75">
      <c r="D306" s="23"/>
      <c r="E306" s="23"/>
    </row>
    <row r="307" spans="4:5" ht="9.75">
      <c r="D307" s="23"/>
      <c r="E307" s="23"/>
    </row>
    <row r="308" spans="4:5" ht="9.75">
      <c r="D308" s="23"/>
      <c r="E308" s="23"/>
    </row>
    <row r="309" spans="4:5" ht="9.75">
      <c r="D309" s="23"/>
      <c r="E309" s="23"/>
    </row>
    <row r="310" spans="4:5" ht="9.75">
      <c r="D310" s="23"/>
      <c r="E310" s="23"/>
    </row>
    <row r="311" spans="4:5" ht="9.75">
      <c r="D311" s="23"/>
      <c r="E311" s="23"/>
    </row>
    <row r="312" spans="4:5" ht="9.75">
      <c r="D312" s="23"/>
      <c r="E312" s="23"/>
    </row>
    <row r="313" spans="4:5" ht="9.75">
      <c r="D313" s="23"/>
      <c r="E313" s="23"/>
    </row>
    <row r="314" spans="4:5" ht="9.75">
      <c r="D314" s="23"/>
      <c r="E314" s="23"/>
    </row>
    <row r="315" spans="4:5" ht="9.75">
      <c r="D315" s="23"/>
      <c r="E315" s="23"/>
    </row>
    <row r="316" spans="4:5" ht="9.75">
      <c r="D316" s="23"/>
      <c r="E316" s="23"/>
    </row>
    <row r="317" spans="4:5" ht="9.75">
      <c r="D317" s="23"/>
      <c r="E317" s="23"/>
    </row>
    <row r="318" spans="4:5" ht="9.75">
      <c r="D318" s="23"/>
      <c r="E318" s="23"/>
    </row>
    <row r="319" spans="4:5" ht="9.75">
      <c r="D319" s="23"/>
      <c r="E319" s="23"/>
    </row>
    <row r="320" spans="4:5" ht="9.75">
      <c r="D320" s="23"/>
      <c r="E320" s="23"/>
    </row>
    <row r="321" spans="4:5" ht="9.75">
      <c r="D321" s="23"/>
      <c r="E321" s="23"/>
    </row>
    <row r="322" spans="4:5" ht="9.75">
      <c r="D322" s="23"/>
      <c r="E322" s="23"/>
    </row>
    <row r="323" spans="4:5" ht="9.75">
      <c r="D323" s="23"/>
      <c r="E323" s="23"/>
    </row>
    <row r="324" spans="4:5" ht="9.75">
      <c r="D324" s="23"/>
      <c r="E324" s="23"/>
    </row>
    <row r="325" spans="4:5" ht="9.75">
      <c r="D325" s="23"/>
      <c r="E325" s="23"/>
    </row>
    <row r="326" spans="4:5" ht="9.75">
      <c r="D326" s="23"/>
      <c r="E326" s="23"/>
    </row>
    <row r="327" spans="4:5" ht="9.75">
      <c r="D327" s="23"/>
      <c r="E327" s="23"/>
    </row>
    <row r="328" spans="4:5" ht="9.75">
      <c r="D328" s="23"/>
      <c r="E328" s="23"/>
    </row>
    <row r="329" spans="4:5" ht="9.75">
      <c r="D329" s="23"/>
      <c r="E329" s="23"/>
    </row>
    <row r="330" spans="4:5" ht="9.75">
      <c r="D330" s="23"/>
      <c r="E330" s="23"/>
    </row>
    <row r="331" spans="4:5" ht="9.75">
      <c r="D331" s="23"/>
      <c r="E331" s="23"/>
    </row>
    <row r="332" spans="4:5" ht="9.75">
      <c r="D332" s="23"/>
      <c r="E332" s="23"/>
    </row>
    <row r="333" spans="4:5" ht="9.75">
      <c r="D333" s="23"/>
      <c r="E333" s="23"/>
    </row>
    <row r="334" spans="4:5" ht="9.75">
      <c r="D334" s="23"/>
      <c r="E334" s="23"/>
    </row>
    <row r="335" spans="4:5" ht="9.75">
      <c r="D335" s="23"/>
      <c r="E335" s="23"/>
    </row>
    <row r="336" spans="4:5" ht="9.75">
      <c r="D336" s="23"/>
      <c r="E336" s="23"/>
    </row>
    <row r="337" spans="4:5" ht="9.75">
      <c r="D337" s="23"/>
      <c r="E337" s="23"/>
    </row>
    <row r="338" spans="4:5" ht="9.75">
      <c r="D338" s="23"/>
      <c r="E338" s="23"/>
    </row>
    <row r="339" spans="4:5" ht="9.75">
      <c r="D339" s="23"/>
      <c r="E339" s="23"/>
    </row>
    <row r="340" spans="4:5" ht="9.75">
      <c r="D340" s="23"/>
      <c r="E340" s="23"/>
    </row>
    <row r="341" spans="4:5" ht="9.75">
      <c r="D341" s="23"/>
      <c r="E341" s="23"/>
    </row>
    <row r="342" spans="4:5" ht="9.75">
      <c r="D342" s="23"/>
      <c r="E342" s="23"/>
    </row>
    <row r="343" spans="4:5" ht="9.75">
      <c r="D343" s="23"/>
      <c r="E343" s="23"/>
    </row>
    <row r="344" spans="4:5" ht="9.75">
      <c r="D344" s="23"/>
      <c r="E344" s="23"/>
    </row>
    <row r="345" spans="4:5" ht="9.75">
      <c r="D345" s="23"/>
      <c r="E345" s="23"/>
    </row>
    <row r="346" spans="4:5" ht="9.75">
      <c r="D346" s="23"/>
      <c r="E346" s="23"/>
    </row>
    <row r="347" spans="4:5" ht="9.75">
      <c r="D347" s="23"/>
      <c r="E347" s="23"/>
    </row>
    <row r="348" spans="4:5" ht="9.75">
      <c r="D348" s="23"/>
      <c r="E348" s="23"/>
    </row>
    <row r="349" spans="4:5" ht="9.75">
      <c r="D349" s="23"/>
      <c r="E349" s="23"/>
    </row>
    <row r="350" spans="4:5" ht="9.75">
      <c r="D350" s="23"/>
      <c r="E350" s="23"/>
    </row>
    <row r="351" spans="4:5" ht="9.75">
      <c r="D351" s="23"/>
      <c r="E351" s="23"/>
    </row>
    <row r="352" spans="4:5" ht="9.75">
      <c r="D352" s="23"/>
      <c r="E352" s="23"/>
    </row>
    <row r="353" spans="4:5" ht="9.75">
      <c r="D353" s="23"/>
      <c r="E353" s="23"/>
    </row>
    <row r="354" spans="4:5" ht="9.75">
      <c r="D354" s="23"/>
      <c r="E354" s="23"/>
    </row>
    <row r="355" spans="4:5" ht="9.75">
      <c r="D355" s="23"/>
      <c r="E355" s="23"/>
    </row>
    <row r="356" spans="4:5" ht="9.75">
      <c r="D356" s="23"/>
      <c r="E356" s="23"/>
    </row>
    <row r="357" spans="4:5" ht="9.75">
      <c r="D357" s="23"/>
      <c r="E357" s="23"/>
    </row>
    <row r="358" spans="4:5" ht="9.75">
      <c r="D358" s="23"/>
      <c r="E358" s="23"/>
    </row>
    <row r="359" spans="4:5" ht="9.75">
      <c r="D359" s="23"/>
      <c r="E359" s="23"/>
    </row>
    <row r="360" spans="4:5" ht="9.75">
      <c r="D360" s="23"/>
      <c r="E360" s="23"/>
    </row>
    <row r="361" spans="4:5" ht="9.75">
      <c r="D361" s="23"/>
      <c r="E361" s="23"/>
    </row>
    <row r="362" spans="4:5" ht="9.75">
      <c r="D362" s="23"/>
      <c r="E362" s="23"/>
    </row>
    <row r="363" spans="4:5" ht="9.75">
      <c r="D363" s="23"/>
      <c r="E363" s="23"/>
    </row>
    <row r="364" spans="4:5" ht="9.75">
      <c r="D364" s="23"/>
      <c r="E364" s="23"/>
    </row>
    <row r="365" spans="4:5" ht="9.75">
      <c r="D365" s="23"/>
      <c r="E365" s="23"/>
    </row>
    <row r="366" spans="4:5" ht="9.75">
      <c r="D366" s="23"/>
      <c r="E366" s="23"/>
    </row>
    <row r="367" spans="4:5" ht="9.75">
      <c r="D367" s="23"/>
      <c r="E367" s="23"/>
    </row>
    <row r="368" spans="4:5" ht="9.75">
      <c r="D368" s="23"/>
      <c r="E368" s="23"/>
    </row>
    <row r="369" spans="4:5" ht="9.75">
      <c r="D369" s="23"/>
      <c r="E369" s="23"/>
    </row>
    <row r="370" spans="4:5" ht="9.75">
      <c r="D370" s="23"/>
      <c r="E370" s="23"/>
    </row>
    <row r="371" spans="4:5" ht="9.75">
      <c r="D371" s="23"/>
      <c r="E371" s="23"/>
    </row>
    <row r="372" spans="4:5" ht="9.75">
      <c r="D372" s="23"/>
      <c r="E372" s="23"/>
    </row>
    <row r="373" spans="4:5" ht="9.75">
      <c r="D373" s="23"/>
      <c r="E373" s="23"/>
    </row>
    <row r="374" spans="4:5" ht="9.75">
      <c r="D374" s="23"/>
      <c r="E374" s="23"/>
    </row>
    <row r="375" spans="4:5" ht="9.75">
      <c r="D375" s="23"/>
      <c r="E375" s="23"/>
    </row>
    <row r="376" spans="4:5" ht="9.75">
      <c r="D376" s="23"/>
      <c r="E376" s="23"/>
    </row>
    <row r="377" spans="4:5" ht="9.75">
      <c r="D377" s="23"/>
      <c r="E377" s="23"/>
    </row>
    <row r="378" spans="4:5" ht="9.75">
      <c r="D378" s="23"/>
      <c r="E378" s="23"/>
    </row>
    <row r="379" spans="4:5" ht="9.75">
      <c r="D379" s="23"/>
      <c r="E379" s="23"/>
    </row>
    <row r="380" spans="4:5" ht="9.75">
      <c r="D380" s="23"/>
      <c r="E380" s="23"/>
    </row>
    <row r="381" spans="4:5" ht="9.75">
      <c r="D381" s="23"/>
      <c r="E381" s="23"/>
    </row>
    <row r="382" spans="4:5" ht="9.75">
      <c r="D382" s="23"/>
      <c r="E382" s="23"/>
    </row>
    <row r="383" spans="4:5" ht="9.75">
      <c r="D383" s="23"/>
      <c r="E383" s="23"/>
    </row>
    <row r="384" spans="4:5" ht="9.75">
      <c r="D384" s="23"/>
      <c r="E384" s="23"/>
    </row>
    <row r="385" spans="4:5" ht="9.75">
      <c r="D385" s="23"/>
      <c r="E385" s="23"/>
    </row>
    <row r="386" spans="4:5" ht="9.75">
      <c r="D386" s="23"/>
      <c r="E386" s="23"/>
    </row>
    <row r="387" spans="4:5" ht="9.75">
      <c r="D387" s="23"/>
      <c r="E387" s="23"/>
    </row>
    <row r="388" spans="4:5" ht="9.75">
      <c r="D388" s="23"/>
      <c r="E388" s="23"/>
    </row>
    <row r="389" spans="4:5" ht="9.75">
      <c r="D389" s="23"/>
      <c r="E389" s="23"/>
    </row>
    <row r="390" spans="4:5" ht="9.75">
      <c r="D390" s="23"/>
      <c r="E390" s="23"/>
    </row>
    <row r="391" spans="4:5" ht="9.75">
      <c r="D391" s="23"/>
      <c r="E391" s="23"/>
    </row>
    <row r="392" spans="4:5" ht="9.75">
      <c r="D392" s="23"/>
      <c r="E392" s="23"/>
    </row>
    <row r="393" spans="4:5" ht="9.75">
      <c r="D393" s="23"/>
      <c r="E393" s="23"/>
    </row>
    <row r="394" spans="4:5" ht="9.75">
      <c r="D394" s="23"/>
      <c r="E394" s="23"/>
    </row>
    <row r="395" spans="4:5" ht="9.75">
      <c r="D395" s="23"/>
      <c r="E395" s="23"/>
    </row>
    <row r="396" spans="4:5" ht="9.75">
      <c r="D396" s="23"/>
      <c r="E396" s="23"/>
    </row>
    <row r="397" spans="4:5" ht="9.75">
      <c r="D397" s="23"/>
      <c r="E397" s="23"/>
    </row>
    <row r="398" spans="4:5" ht="9.75">
      <c r="D398" s="23"/>
      <c r="E398" s="23"/>
    </row>
    <row r="399" spans="4:5" ht="9.75">
      <c r="D399" s="23"/>
      <c r="E399" s="23"/>
    </row>
    <row r="400" spans="4:5" ht="9.75">
      <c r="D400" s="23"/>
      <c r="E400" s="23"/>
    </row>
    <row r="401" spans="4:5" ht="9.75">
      <c r="D401" s="23"/>
      <c r="E401" s="23"/>
    </row>
    <row r="402" spans="4:5" ht="9.75">
      <c r="D402" s="23"/>
      <c r="E402" s="23"/>
    </row>
    <row r="403" spans="4:5" ht="9.75">
      <c r="D403" s="23"/>
      <c r="E403" s="23"/>
    </row>
    <row r="404" spans="4:5" ht="9.75">
      <c r="D404" s="23"/>
      <c r="E404" s="23"/>
    </row>
    <row r="405" spans="4:5" ht="9.75">
      <c r="D405" s="23"/>
      <c r="E405" s="23"/>
    </row>
    <row r="406" spans="4:5" ht="9.75">
      <c r="D406" s="23"/>
      <c r="E406" s="23"/>
    </row>
    <row r="407" spans="4:5" ht="9.75">
      <c r="D407" s="23"/>
      <c r="E407" s="23"/>
    </row>
    <row r="408" spans="4:5" ht="9.75">
      <c r="D408" s="23"/>
      <c r="E408" s="23"/>
    </row>
    <row r="409" spans="4:5" ht="9.75">
      <c r="D409" s="23"/>
      <c r="E409" s="23"/>
    </row>
    <row r="410" spans="4:5" ht="9.75">
      <c r="D410" s="23"/>
      <c r="E410" s="23"/>
    </row>
    <row r="411" spans="4:5" ht="9.75">
      <c r="D411" s="23"/>
      <c r="E411" s="23"/>
    </row>
    <row r="412" spans="4:5" ht="9.75">
      <c r="D412" s="23"/>
      <c r="E412" s="23"/>
    </row>
    <row r="413" spans="4:5" ht="9.75">
      <c r="D413" s="23"/>
      <c r="E413" s="23"/>
    </row>
    <row r="414" spans="4:5" ht="9.75">
      <c r="D414" s="23"/>
      <c r="E414" s="23"/>
    </row>
    <row r="415" spans="4:5" ht="9.75">
      <c r="D415" s="23"/>
      <c r="E415" s="23"/>
    </row>
    <row r="416" spans="4:5" ht="9.75">
      <c r="D416" s="23"/>
      <c r="E416" s="23"/>
    </row>
    <row r="417" spans="4:5" ht="9.75">
      <c r="D417" s="23"/>
      <c r="E417" s="23"/>
    </row>
    <row r="418" spans="4:5" ht="9.75">
      <c r="D418" s="23"/>
      <c r="E418" s="23"/>
    </row>
    <row r="419" spans="4:5" ht="9.75">
      <c r="D419" s="23"/>
      <c r="E419" s="23"/>
    </row>
    <row r="420" spans="4:5" ht="9.75">
      <c r="D420" s="23"/>
      <c r="E420" s="23"/>
    </row>
    <row r="421" spans="4:5" ht="9.75">
      <c r="D421" s="23"/>
      <c r="E421" s="23"/>
    </row>
    <row r="422" spans="4:5" ht="9.75">
      <c r="D422" s="23"/>
      <c r="E422" s="23"/>
    </row>
    <row r="423" spans="4:5" ht="9.75">
      <c r="D423" s="23"/>
      <c r="E423" s="23"/>
    </row>
    <row r="424" spans="4:5" ht="9.75">
      <c r="D424" s="23"/>
      <c r="E424" s="23"/>
    </row>
    <row r="425" spans="4:5" ht="9.75">
      <c r="D425" s="23"/>
      <c r="E425" s="23"/>
    </row>
    <row r="426" spans="4:5" ht="9.75">
      <c r="D426" s="23"/>
      <c r="E426" s="23"/>
    </row>
    <row r="427" spans="4:5" ht="9.75">
      <c r="D427" s="23"/>
      <c r="E427" s="23"/>
    </row>
    <row r="428" spans="4:5" ht="9.75">
      <c r="D428" s="23"/>
      <c r="E428" s="23"/>
    </row>
    <row r="429" spans="4:5" ht="9.75">
      <c r="D429" s="23"/>
      <c r="E429" s="23"/>
    </row>
    <row r="430" spans="4:5" ht="9.75">
      <c r="D430" s="23"/>
      <c r="E430" s="23"/>
    </row>
    <row r="431" spans="4:5" ht="9.75">
      <c r="D431" s="23"/>
      <c r="E431" s="23"/>
    </row>
    <row r="432" spans="4:5" ht="9.75">
      <c r="D432" s="23"/>
      <c r="E432" s="23"/>
    </row>
    <row r="433" spans="4:5" ht="9.75">
      <c r="D433" s="23"/>
      <c r="E433" s="23"/>
    </row>
    <row r="434" spans="4:5" ht="9.75">
      <c r="D434" s="23"/>
      <c r="E434" s="23"/>
    </row>
    <row r="435" spans="4:5" ht="9.75">
      <c r="D435" s="23"/>
      <c r="E435" s="23"/>
    </row>
    <row r="436" spans="4:5" ht="9.75">
      <c r="D436" s="23"/>
      <c r="E436" s="23"/>
    </row>
    <row r="437" spans="4:5" ht="9.75">
      <c r="D437" s="23"/>
      <c r="E437" s="23"/>
    </row>
    <row r="438" spans="4:5" ht="9.75">
      <c r="D438" s="23"/>
      <c r="E438" s="23"/>
    </row>
    <row r="439" spans="4:5" ht="9.75">
      <c r="D439" s="23"/>
      <c r="E439" s="23"/>
    </row>
    <row r="440" spans="4:5" ht="9.75">
      <c r="D440" s="23"/>
      <c r="E440" s="23"/>
    </row>
    <row r="441" spans="4:5" ht="9.75">
      <c r="D441" s="23"/>
      <c r="E441" s="23"/>
    </row>
    <row r="442" spans="4:5" ht="9.75">
      <c r="D442" s="23"/>
      <c r="E442" s="23"/>
    </row>
    <row r="443" spans="4:5" ht="9.75">
      <c r="D443" s="23"/>
      <c r="E443" s="23"/>
    </row>
    <row r="444" spans="4:5" ht="9.75">
      <c r="D444" s="23"/>
      <c r="E444" s="23"/>
    </row>
    <row r="445" spans="4:5" ht="9.75">
      <c r="D445" s="23"/>
      <c r="E445" s="23"/>
    </row>
    <row r="446" spans="4:5" ht="9.75">
      <c r="D446" s="23"/>
      <c r="E446" s="23"/>
    </row>
    <row r="447" spans="4:5" ht="9.75">
      <c r="D447" s="23"/>
      <c r="E447" s="23"/>
    </row>
    <row r="448" spans="4:5" ht="9.75">
      <c r="D448" s="23"/>
      <c r="E448" s="23"/>
    </row>
    <row r="449" spans="4:5" ht="9.75">
      <c r="D449" s="23"/>
      <c r="E449" s="23"/>
    </row>
    <row r="450" spans="4:5" ht="9.75">
      <c r="D450" s="23"/>
      <c r="E450" s="23"/>
    </row>
    <row r="451" spans="4:5" ht="9.75">
      <c r="D451" s="23"/>
      <c r="E451" s="23"/>
    </row>
    <row r="452" spans="4:5" ht="9.75">
      <c r="D452" s="23"/>
      <c r="E452" s="23"/>
    </row>
    <row r="453" spans="4:5" ht="9.75">
      <c r="D453" s="23"/>
      <c r="E453" s="23"/>
    </row>
    <row r="454" spans="4:5" ht="9.75">
      <c r="D454" s="23"/>
      <c r="E454" s="23"/>
    </row>
    <row r="455" spans="4:5" ht="9.75">
      <c r="D455" s="23"/>
      <c r="E455" s="23"/>
    </row>
    <row r="456" spans="4:5" ht="9.75">
      <c r="D456" s="23"/>
      <c r="E456" s="23"/>
    </row>
    <row r="457" spans="4:5" ht="9.75">
      <c r="D457" s="23"/>
      <c r="E457" s="23"/>
    </row>
    <row r="458" spans="4:5" ht="9.75">
      <c r="D458" s="23"/>
      <c r="E458" s="23"/>
    </row>
    <row r="459" spans="4:5" ht="9.75">
      <c r="D459" s="23"/>
      <c r="E459" s="23"/>
    </row>
    <row r="460" spans="4:5" ht="9.75">
      <c r="D460" s="23"/>
      <c r="E460" s="23"/>
    </row>
    <row r="461" spans="4:5" ht="9.75">
      <c r="D461" s="23"/>
      <c r="E461" s="23"/>
    </row>
    <row r="462" spans="4:5" ht="9.75">
      <c r="D462" s="23"/>
      <c r="E462" s="23"/>
    </row>
    <row r="463" spans="4:5" ht="9.75">
      <c r="D463" s="23"/>
      <c r="E463" s="23"/>
    </row>
    <row r="464" spans="4:5" ht="9.75">
      <c r="D464" s="23"/>
      <c r="E464" s="23"/>
    </row>
    <row r="465" spans="4:5" ht="9.75">
      <c r="D465" s="23"/>
      <c r="E465" s="23"/>
    </row>
    <row r="466" spans="4:5" ht="9.75">
      <c r="D466" s="23"/>
      <c r="E466" s="23"/>
    </row>
    <row r="467" spans="4:5" ht="9.75">
      <c r="D467" s="23"/>
      <c r="E467" s="23"/>
    </row>
    <row r="468" spans="4:5" ht="9.75">
      <c r="D468" s="23"/>
      <c r="E468" s="23"/>
    </row>
    <row r="469" spans="4:5" ht="9.75">
      <c r="D469" s="23"/>
      <c r="E469" s="23"/>
    </row>
    <row r="470" spans="4:5" ht="9.75">
      <c r="D470" s="23"/>
      <c r="E470" s="23"/>
    </row>
    <row r="471" spans="4:5" ht="9.75">
      <c r="D471" s="23"/>
      <c r="E471" s="23"/>
    </row>
    <row r="472" spans="4:5" ht="9.75">
      <c r="D472" s="23"/>
      <c r="E472" s="23"/>
    </row>
    <row r="473" spans="4:5" ht="9.75">
      <c r="D473" s="23"/>
      <c r="E473" s="23"/>
    </row>
    <row r="474" spans="4:5" ht="9.75">
      <c r="D474" s="23"/>
      <c r="E474" s="23"/>
    </row>
    <row r="475" spans="4:5" ht="9.75">
      <c r="D475" s="23"/>
      <c r="E475" s="23"/>
    </row>
    <row r="476" spans="4:5" ht="9.75">
      <c r="D476" s="23"/>
      <c r="E476" s="23"/>
    </row>
    <row r="477" spans="4:5" ht="9.75">
      <c r="D477" s="23"/>
      <c r="E477" s="23"/>
    </row>
    <row r="478" spans="4:5" ht="9.75">
      <c r="D478" s="23"/>
      <c r="E478" s="23"/>
    </row>
    <row r="479" spans="4:5" ht="9.75">
      <c r="D479" s="23"/>
      <c r="E479" s="23"/>
    </row>
    <row r="480" spans="4:5" ht="9.75">
      <c r="D480" s="23"/>
      <c r="E480" s="23"/>
    </row>
    <row r="481" spans="4:5" ht="9.75">
      <c r="D481" s="23"/>
      <c r="E481" s="23"/>
    </row>
    <row r="482" spans="4:5" ht="9.75">
      <c r="D482" s="23"/>
      <c r="E482" s="23"/>
    </row>
    <row r="483" spans="4:5" ht="9.75">
      <c r="D483" s="23"/>
      <c r="E483" s="23"/>
    </row>
    <row r="484" spans="4:5" ht="9.75">
      <c r="D484" s="23"/>
      <c r="E484" s="23"/>
    </row>
    <row r="485" spans="4:5" ht="9.75">
      <c r="D485" s="23"/>
      <c r="E485" s="23"/>
    </row>
    <row r="486" spans="4:5" ht="9.75">
      <c r="D486" s="23"/>
      <c r="E486" s="23"/>
    </row>
    <row r="487" spans="4:5" ht="9.75">
      <c r="D487" s="23"/>
      <c r="E487" s="23"/>
    </row>
    <row r="488" spans="4:5" ht="9.75">
      <c r="D488" s="23"/>
      <c r="E488" s="23"/>
    </row>
    <row r="489" spans="4:5" ht="9.75">
      <c r="D489" s="23"/>
      <c r="E489" s="23"/>
    </row>
    <row r="490" spans="4:5" ht="9.75">
      <c r="D490" s="23"/>
      <c r="E490" s="23"/>
    </row>
    <row r="491" spans="4:5" ht="9.75">
      <c r="D491" s="23"/>
      <c r="E491" s="23"/>
    </row>
    <row r="492" spans="4:5" ht="9.75">
      <c r="D492" s="23"/>
      <c r="E492" s="23"/>
    </row>
    <row r="493" spans="4:5" ht="9.75">
      <c r="D493" s="23"/>
      <c r="E493" s="23"/>
    </row>
    <row r="494" spans="4:5" ht="9.75">
      <c r="D494" s="23"/>
      <c r="E494" s="23"/>
    </row>
    <row r="495" spans="4:5" ht="9.75">
      <c r="D495" s="23"/>
      <c r="E495" s="23"/>
    </row>
    <row r="496" spans="4:5" ht="9.75">
      <c r="D496" s="23"/>
      <c r="E496" s="23"/>
    </row>
    <row r="497" spans="4:5" ht="9.75">
      <c r="D497" s="23"/>
      <c r="E497" s="23"/>
    </row>
    <row r="498" spans="4:5" ht="9.75">
      <c r="D498" s="23"/>
      <c r="E498" s="23"/>
    </row>
    <row r="499" spans="4:5" ht="9.75">
      <c r="D499" s="23"/>
      <c r="E499" s="23"/>
    </row>
    <row r="500" spans="4:5" ht="9.75">
      <c r="D500" s="23"/>
      <c r="E500" s="23"/>
    </row>
    <row r="501" spans="4:5" ht="9.75">
      <c r="D501" s="23"/>
      <c r="E501" s="23"/>
    </row>
    <row r="502" spans="4:5" ht="9.75">
      <c r="D502" s="23"/>
      <c r="E502" s="23"/>
    </row>
    <row r="503" spans="4:5" ht="9.75">
      <c r="D503" s="23"/>
      <c r="E503" s="23"/>
    </row>
    <row r="504" spans="4:5" ht="9.75">
      <c r="D504" s="23"/>
      <c r="E504" s="23"/>
    </row>
    <row r="505" spans="4:5" ht="9.75">
      <c r="D505" s="23"/>
      <c r="E505" s="23"/>
    </row>
    <row r="506" spans="4:5" ht="9.75">
      <c r="D506" s="23"/>
      <c r="E506" s="23"/>
    </row>
    <row r="507" spans="4:5" ht="9.75">
      <c r="D507" s="23"/>
      <c r="E507" s="23"/>
    </row>
    <row r="508" spans="4:5" ht="9.75">
      <c r="D508" s="23"/>
      <c r="E508" s="23"/>
    </row>
    <row r="509" spans="4:5" ht="9.75">
      <c r="D509" s="23"/>
      <c r="E509" s="23"/>
    </row>
    <row r="510" spans="4:5" ht="9.75">
      <c r="D510" s="23"/>
      <c r="E510" s="23"/>
    </row>
    <row r="511" spans="4:5" ht="9.75">
      <c r="D511" s="23"/>
      <c r="E511" s="23"/>
    </row>
    <row r="512" spans="4:5" ht="9.75">
      <c r="D512" s="23"/>
      <c r="E512" s="23"/>
    </row>
    <row r="513" spans="4:5" ht="9.75">
      <c r="D513" s="23"/>
      <c r="E513" s="23"/>
    </row>
    <row r="514" spans="4:5" ht="9.75">
      <c r="D514" s="23"/>
      <c r="E514" s="23"/>
    </row>
    <row r="515" spans="4:5" ht="9.75">
      <c r="D515" s="23"/>
      <c r="E515" s="23"/>
    </row>
    <row r="516" spans="4:5" ht="9.75">
      <c r="D516" s="23"/>
      <c r="E516" s="23"/>
    </row>
    <row r="517" spans="4:5" ht="9.75">
      <c r="D517" s="23"/>
      <c r="E517" s="23"/>
    </row>
    <row r="518" spans="4:5" ht="9.75">
      <c r="D518" s="23"/>
      <c r="E518" s="23"/>
    </row>
    <row r="519" spans="4:5" ht="9.75">
      <c r="D519" s="23"/>
      <c r="E519" s="23"/>
    </row>
    <row r="520" spans="4:5" ht="9.75">
      <c r="D520" s="23"/>
      <c r="E520" s="23"/>
    </row>
    <row r="521" spans="4:5" ht="9.75">
      <c r="D521" s="23"/>
      <c r="E521" s="23"/>
    </row>
    <row r="522" spans="4:5" ht="9.75">
      <c r="D522" s="23"/>
      <c r="E522" s="23"/>
    </row>
    <row r="523" spans="4:5" ht="9.75">
      <c r="D523" s="23"/>
      <c r="E523" s="23"/>
    </row>
    <row r="524" spans="4:5" ht="9.75">
      <c r="D524" s="23"/>
      <c r="E524" s="23"/>
    </row>
    <row r="525" spans="4:5" ht="9.75">
      <c r="D525" s="23"/>
      <c r="E525" s="23"/>
    </row>
    <row r="526" spans="4:5" ht="9.75">
      <c r="D526" s="23"/>
      <c r="E526" s="23"/>
    </row>
    <row r="527" spans="4:5" ht="9.75">
      <c r="D527" s="23"/>
      <c r="E527" s="23"/>
    </row>
    <row r="528" spans="4:5" ht="9.75">
      <c r="D528" s="23"/>
      <c r="E528" s="23"/>
    </row>
    <row r="529" spans="4:5" ht="9.75">
      <c r="D529" s="23"/>
      <c r="E529" s="23"/>
    </row>
    <row r="530" spans="4:5" ht="9.75">
      <c r="D530" s="23"/>
      <c r="E530" s="23"/>
    </row>
    <row r="531" spans="4:5" ht="9.75">
      <c r="D531" s="23"/>
      <c r="E531" s="23"/>
    </row>
    <row r="532" spans="4:5" ht="9.75">
      <c r="D532" s="23"/>
      <c r="E532" s="23"/>
    </row>
    <row r="533" spans="4:5" ht="9.75">
      <c r="D533" s="23"/>
      <c r="E533" s="23"/>
    </row>
    <row r="534" spans="4:5" ht="9.75">
      <c r="D534" s="23"/>
      <c r="E534" s="23"/>
    </row>
    <row r="535" spans="4:5" ht="9.75">
      <c r="D535" s="23"/>
      <c r="E535" s="23"/>
    </row>
    <row r="536" spans="4:5" ht="9.75">
      <c r="D536" s="23"/>
      <c r="E536" s="23"/>
    </row>
    <row r="537" spans="4:5" ht="9.75">
      <c r="D537" s="23"/>
      <c r="E537" s="23"/>
    </row>
    <row r="538" spans="4:5" ht="9.75">
      <c r="D538" s="23"/>
      <c r="E538" s="23"/>
    </row>
    <row r="539" spans="4:5" ht="9.75">
      <c r="D539" s="23"/>
      <c r="E539" s="23"/>
    </row>
    <row r="540" spans="4:5" ht="9.75">
      <c r="D540" s="23"/>
      <c r="E540" s="23"/>
    </row>
    <row r="541" spans="4:5" ht="9.75">
      <c r="D541" s="23"/>
      <c r="E541" s="23"/>
    </row>
    <row r="542" spans="4:5" ht="9.75">
      <c r="D542" s="23"/>
      <c r="E542" s="23"/>
    </row>
    <row r="543" spans="4:5" ht="9.75">
      <c r="D543" s="23"/>
      <c r="E543" s="23"/>
    </row>
    <row r="544" spans="4:5" ht="9.75">
      <c r="D544" s="23"/>
      <c r="E544" s="23"/>
    </row>
    <row r="545" spans="4:5" ht="9.75">
      <c r="D545" s="23"/>
      <c r="E545" s="23"/>
    </row>
    <row r="546" spans="4:5" ht="9.75">
      <c r="D546" s="23"/>
      <c r="E546" s="23"/>
    </row>
    <row r="547" spans="4:5" ht="9.75">
      <c r="D547" s="23"/>
      <c r="E547" s="23"/>
    </row>
    <row r="548" spans="4:5" ht="9.75">
      <c r="D548" s="23"/>
      <c r="E548" s="23"/>
    </row>
    <row r="549" spans="4:5" ht="9.75">
      <c r="D549" s="23"/>
      <c r="E549" s="23"/>
    </row>
    <row r="550" spans="4:5" ht="9.75">
      <c r="D550" s="23"/>
      <c r="E550" s="23"/>
    </row>
    <row r="551" spans="4:5" ht="9.75">
      <c r="D551" s="23"/>
      <c r="E551" s="23"/>
    </row>
    <row r="552" spans="4:5" ht="9.75">
      <c r="D552" s="23"/>
      <c r="E552" s="23"/>
    </row>
    <row r="553" spans="4:5" ht="9.75">
      <c r="D553" s="23"/>
      <c r="E553" s="23"/>
    </row>
    <row r="554" spans="4:5" ht="9.75">
      <c r="D554" s="23"/>
      <c r="E554" s="23"/>
    </row>
    <row r="555" spans="4:5" ht="9.75">
      <c r="D555" s="23"/>
      <c r="E555" s="23"/>
    </row>
    <row r="556" spans="4:5" ht="9.75">
      <c r="D556" s="23"/>
      <c r="E556" s="23"/>
    </row>
    <row r="557" spans="4:5" ht="9.75">
      <c r="D557" s="23"/>
      <c r="E557" s="23"/>
    </row>
    <row r="558" spans="4:5" ht="9.75">
      <c r="D558" s="23"/>
      <c r="E558" s="23"/>
    </row>
    <row r="559" spans="4:5" ht="9.75">
      <c r="D559" s="23"/>
      <c r="E559" s="23"/>
    </row>
    <row r="560" spans="4:5" ht="9.75">
      <c r="D560" s="23"/>
      <c r="E560" s="23"/>
    </row>
    <row r="561" spans="4:5" ht="9.75">
      <c r="D561" s="23"/>
      <c r="E561" s="23"/>
    </row>
    <row r="562" spans="4:5" ht="9.75">
      <c r="D562" s="23"/>
      <c r="E562" s="23"/>
    </row>
    <row r="563" spans="4:5" ht="9.75">
      <c r="D563" s="23"/>
      <c r="E563" s="23"/>
    </row>
    <row r="564" spans="4:5" ht="9.75">
      <c r="D564" s="23"/>
      <c r="E564" s="23"/>
    </row>
    <row r="565" spans="4:5" ht="9.75">
      <c r="D565" s="23"/>
      <c r="E565" s="23"/>
    </row>
    <row r="566" spans="4:5" ht="9.75">
      <c r="D566" s="23"/>
      <c r="E566" s="23"/>
    </row>
    <row r="567" spans="4:5" ht="9.75">
      <c r="D567" s="23"/>
      <c r="E567" s="23"/>
    </row>
    <row r="568" spans="4:5" ht="9.75">
      <c r="D568" s="23"/>
      <c r="E568" s="23"/>
    </row>
    <row r="569" spans="4:5" ht="9.75">
      <c r="D569" s="23"/>
      <c r="E569" s="23"/>
    </row>
    <row r="570" spans="4:5" ht="9.75">
      <c r="D570" s="23"/>
      <c r="E570" s="23"/>
    </row>
    <row r="571" spans="4:5" ht="9.75">
      <c r="D571" s="23"/>
      <c r="E571" s="23"/>
    </row>
    <row r="572" spans="4:5" ht="9.75">
      <c r="D572" s="23"/>
      <c r="E572" s="23"/>
    </row>
    <row r="573" spans="4:5" ht="9.75">
      <c r="D573" s="23"/>
      <c r="E573" s="23"/>
    </row>
    <row r="574" spans="4:5" ht="9.75">
      <c r="D574" s="23"/>
      <c r="E574" s="23"/>
    </row>
    <row r="575" spans="4:5" ht="9.75">
      <c r="D575" s="23"/>
      <c r="E575" s="23"/>
    </row>
    <row r="576" spans="4:5" ht="9.75">
      <c r="D576" s="23"/>
      <c r="E576" s="23"/>
    </row>
    <row r="577" spans="4:5" ht="9.75">
      <c r="D577" s="23"/>
      <c r="E577" s="23"/>
    </row>
    <row r="578" spans="4:5" ht="9.75">
      <c r="D578" s="23"/>
      <c r="E578" s="23"/>
    </row>
    <row r="579" spans="4:5" ht="9.75">
      <c r="D579" s="23"/>
      <c r="E579" s="23"/>
    </row>
    <row r="580" spans="4:5" ht="9.75">
      <c r="D580" s="23"/>
      <c r="E580" s="23"/>
    </row>
    <row r="581" spans="4:5" ht="9.75">
      <c r="D581" s="23"/>
      <c r="E581" s="23"/>
    </row>
    <row r="582" spans="4:5" ht="9.75">
      <c r="D582" s="23"/>
      <c r="E582" s="23"/>
    </row>
    <row r="583" spans="4:5" ht="9.75">
      <c r="D583" s="23"/>
      <c r="E583" s="23"/>
    </row>
    <row r="584" spans="4:5" ht="9.75">
      <c r="D584" s="23"/>
      <c r="E584" s="23"/>
    </row>
    <row r="585" spans="4:5" ht="9.75">
      <c r="D585" s="23"/>
      <c r="E585" s="23"/>
    </row>
    <row r="586" spans="4:5" ht="9.75">
      <c r="D586" s="23"/>
      <c r="E586" s="23"/>
    </row>
    <row r="587" spans="4:5" ht="9.75">
      <c r="D587" s="23"/>
      <c r="E587" s="23"/>
    </row>
    <row r="588" spans="4:5" ht="9.75">
      <c r="D588" s="23"/>
      <c r="E588" s="23"/>
    </row>
    <row r="589" spans="4:5" ht="9.75">
      <c r="D589" s="23"/>
      <c r="E589" s="23"/>
    </row>
    <row r="590" spans="4:5" ht="9.75">
      <c r="D590" s="23"/>
      <c r="E590" s="23"/>
    </row>
    <row r="591" spans="4:5" ht="9.75">
      <c r="D591" s="23"/>
      <c r="E591" s="23"/>
    </row>
    <row r="592" spans="4:5" ht="9.75">
      <c r="D592" s="23"/>
      <c r="E592" s="23"/>
    </row>
    <row r="593" spans="4:5" ht="9.75">
      <c r="D593" s="23"/>
      <c r="E593" s="23"/>
    </row>
    <row r="594" spans="4:5" ht="9.75">
      <c r="D594" s="23"/>
      <c r="E594" s="23"/>
    </row>
    <row r="595" spans="4:5" ht="9.75">
      <c r="D595" s="23"/>
      <c r="E595" s="23"/>
    </row>
    <row r="596" spans="4:5" ht="9.75">
      <c r="D596" s="23"/>
      <c r="E596" s="23"/>
    </row>
    <row r="597" spans="4:5" ht="9.75">
      <c r="D597" s="23"/>
      <c r="E597" s="23"/>
    </row>
    <row r="598" spans="4:5" ht="9.75">
      <c r="D598" s="23"/>
      <c r="E598" s="23"/>
    </row>
    <row r="599" spans="4:5" ht="9.75">
      <c r="D599" s="23"/>
      <c r="E599" s="23"/>
    </row>
    <row r="600" spans="4:5" ht="9.75">
      <c r="D600" s="23"/>
      <c r="E600" s="23"/>
    </row>
    <row r="601" spans="4:5" ht="9.75">
      <c r="D601" s="23"/>
      <c r="E601" s="23"/>
    </row>
    <row r="602" spans="4:5" ht="9.75">
      <c r="D602" s="23"/>
      <c r="E602" s="23"/>
    </row>
    <row r="603" spans="4:5" ht="9.75">
      <c r="D603" s="23"/>
      <c r="E603" s="23"/>
    </row>
    <row r="604" spans="4:5" ht="9.75">
      <c r="D604" s="23"/>
      <c r="E604" s="23"/>
    </row>
    <row r="605" spans="4:5" ht="9.75">
      <c r="D605" s="23"/>
      <c r="E605" s="23"/>
    </row>
    <row r="606" spans="4:5" ht="9.75">
      <c r="D606" s="23"/>
      <c r="E606" s="23"/>
    </row>
    <row r="607" spans="4:5" ht="9.75">
      <c r="D607" s="23"/>
      <c r="E607" s="23"/>
    </row>
    <row r="608" spans="4:5" ht="9.75">
      <c r="D608" s="23"/>
      <c r="E608" s="23"/>
    </row>
    <row r="609" spans="4:5" ht="9.75">
      <c r="D609" s="23"/>
      <c r="E609" s="23"/>
    </row>
    <row r="610" spans="4:5" ht="9.75">
      <c r="D610" s="23"/>
      <c r="E610" s="23"/>
    </row>
    <row r="611" spans="4:5" ht="9.75">
      <c r="D611" s="23"/>
      <c r="E611" s="23"/>
    </row>
    <row r="612" spans="4:5" ht="9.75">
      <c r="D612" s="23"/>
      <c r="E612" s="23"/>
    </row>
    <row r="613" spans="4:5" ht="9.75">
      <c r="D613" s="23"/>
      <c r="E613" s="23"/>
    </row>
    <row r="614" spans="4:5" ht="9.75">
      <c r="D614" s="23"/>
      <c r="E614" s="23"/>
    </row>
    <row r="615" spans="4:5" ht="9.75">
      <c r="D615" s="23"/>
      <c r="E615" s="23"/>
    </row>
    <row r="616" spans="4:5" ht="9.75">
      <c r="D616" s="23"/>
      <c r="E616" s="23"/>
    </row>
    <row r="617" spans="4:5" ht="9.75">
      <c r="D617" s="23"/>
      <c r="E617" s="23"/>
    </row>
    <row r="618" spans="4:5" ht="9.75">
      <c r="D618" s="23"/>
      <c r="E618" s="23"/>
    </row>
    <row r="619" spans="4:5" ht="9.75">
      <c r="D619" s="23"/>
      <c r="E619" s="23"/>
    </row>
    <row r="620" spans="4:5" ht="9.75">
      <c r="D620" s="23"/>
      <c r="E620" s="23"/>
    </row>
    <row r="621" spans="4:5" ht="9.75">
      <c r="D621" s="23"/>
      <c r="E621" s="23"/>
    </row>
    <row r="622" spans="4:5" ht="9.75">
      <c r="D622" s="23"/>
      <c r="E622" s="23"/>
    </row>
    <row r="623" spans="4:5" ht="9.75">
      <c r="D623" s="23"/>
      <c r="E623" s="23"/>
    </row>
    <row r="624" spans="4:5" ht="9.75">
      <c r="D624" s="23"/>
      <c r="E624" s="23"/>
    </row>
    <row r="625" spans="4:5" ht="9.75">
      <c r="D625" s="23"/>
      <c r="E625" s="23"/>
    </row>
    <row r="626" spans="4:5" ht="9.75">
      <c r="D626" s="23"/>
      <c r="E626" s="23"/>
    </row>
    <row r="627" spans="4:5" ht="9.75">
      <c r="D627" s="23"/>
      <c r="E627" s="23"/>
    </row>
    <row r="628" spans="4:5" ht="9.75">
      <c r="D628" s="23"/>
      <c r="E628" s="23"/>
    </row>
    <row r="629" spans="4:5" ht="9.75">
      <c r="D629" s="23"/>
      <c r="E629" s="23"/>
    </row>
    <row r="630" spans="4:5" ht="9.75">
      <c r="D630" s="23"/>
      <c r="E630" s="23"/>
    </row>
    <row r="631" spans="4:5" ht="9.75">
      <c r="D631" s="23"/>
      <c r="E631" s="23"/>
    </row>
    <row r="632" spans="4:5" ht="9.75">
      <c r="D632" s="23"/>
      <c r="E632" s="23"/>
    </row>
    <row r="633" spans="4:5" ht="9.75">
      <c r="D633" s="23"/>
      <c r="E633" s="23"/>
    </row>
    <row r="634" spans="4:5" ht="9.75">
      <c r="D634" s="23"/>
      <c r="E634" s="23"/>
    </row>
    <row r="635" spans="4:5" ht="9.75">
      <c r="D635" s="23"/>
      <c r="E635" s="23"/>
    </row>
    <row r="636" spans="4:5" ht="9.75">
      <c r="D636" s="23"/>
      <c r="E636" s="23"/>
    </row>
    <row r="637" spans="4:5" ht="9.75">
      <c r="D637" s="23"/>
      <c r="E637" s="23"/>
    </row>
    <row r="638" spans="4:5" ht="9.75">
      <c r="D638" s="23"/>
      <c r="E638" s="23"/>
    </row>
    <row r="639" spans="4:5" ht="9.75">
      <c r="D639" s="23"/>
      <c r="E639" s="23"/>
    </row>
    <row r="640" spans="4:5" ht="9.75">
      <c r="D640" s="23"/>
      <c r="E640" s="23"/>
    </row>
    <row r="641" spans="4:5" ht="9.75">
      <c r="D641" s="23"/>
      <c r="E641" s="23"/>
    </row>
    <row r="642" spans="4:5" ht="9.75">
      <c r="D642" s="23"/>
      <c r="E642" s="23"/>
    </row>
    <row r="643" spans="4:5" ht="9.75">
      <c r="D643" s="23"/>
      <c r="E643" s="23"/>
    </row>
    <row r="644" spans="4:5" ht="9.75">
      <c r="D644" s="23"/>
      <c r="E644" s="23"/>
    </row>
    <row r="645" spans="4:5" ht="9.75">
      <c r="D645" s="23"/>
      <c r="E645" s="23"/>
    </row>
    <row r="646" spans="4:5" ht="9.75">
      <c r="D646" s="23"/>
      <c r="E646" s="23"/>
    </row>
    <row r="647" spans="4:5" ht="9.75">
      <c r="D647" s="23"/>
      <c r="E647" s="23"/>
    </row>
    <row r="648" spans="4:5" ht="9.75">
      <c r="D648" s="23"/>
      <c r="E648" s="23"/>
    </row>
    <row r="649" spans="4:5" ht="9.75">
      <c r="D649" s="23"/>
      <c r="E649" s="23"/>
    </row>
    <row r="650" spans="4:5" ht="9.75">
      <c r="D650" s="23"/>
      <c r="E650" s="23"/>
    </row>
    <row r="651" spans="4:5" ht="9.75">
      <c r="D651" s="23"/>
      <c r="E651" s="23"/>
    </row>
    <row r="652" spans="4:5" ht="9.75">
      <c r="D652" s="23"/>
      <c r="E652" s="23"/>
    </row>
    <row r="653" spans="4:5" ht="9.75">
      <c r="D653" s="23"/>
      <c r="E653" s="23"/>
    </row>
    <row r="654" spans="4:5" ht="9.75">
      <c r="D654" s="23"/>
      <c r="E654" s="23"/>
    </row>
    <row r="655" spans="4:5" ht="9.75">
      <c r="D655" s="23"/>
      <c r="E655" s="23"/>
    </row>
    <row r="656" spans="4:5" ht="9.75">
      <c r="D656" s="23"/>
      <c r="E656" s="23"/>
    </row>
    <row r="657" spans="4:5" ht="9.75">
      <c r="D657" s="23"/>
      <c r="E657" s="23"/>
    </row>
    <row r="658" spans="4:5" ht="9.75">
      <c r="D658" s="23"/>
      <c r="E658" s="23"/>
    </row>
    <row r="659" spans="4:5" ht="9.75">
      <c r="D659" s="23"/>
      <c r="E659" s="23"/>
    </row>
    <row r="660" spans="4:5" ht="9.75">
      <c r="D660" s="23"/>
      <c r="E660" s="23"/>
    </row>
    <row r="661" spans="4:5" ht="9.75">
      <c r="D661" s="23"/>
      <c r="E661" s="23"/>
    </row>
    <row r="662" spans="4:5" ht="9.75">
      <c r="D662" s="23"/>
      <c r="E662" s="23"/>
    </row>
    <row r="663" spans="4:5" ht="9.75">
      <c r="D663" s="23"/>
      <c r="E663" s="23"/>
    </row>
    <row r="664" spans="4:5" ht="9.75">
      <c r="D664" s="23"/>
      <c r="E664" s="23"/>
    </row>
    <row r="665" spans="4:5" ht="9.75">
      <c r="D665" s="23"/>
      <c r="E665" s="23"/>
    </row>
    <row r="666" spans="4:5" ht="9.75">
      <c r="D666" s="23"/>
      <c r="E666" s="23"/>
    </row>
    <row r="667" spans="4:5" ht="9.75">
      <c r="D667" s="23"/>
      <c r="E667" s="23"/>
    </row>
    <row r="668" spans="4:5" ht="9.75">
      <c r="D668" s="23"/>
      <c r="E668" s="23"/>
    </row>
    <row r="669" spans="4:5" ht="9.75">
      <c r="D669" s="23"/>
      <c r="E669" s="23"/>
    </row>
    <row r="670" spans="4:5" ht="9.75">
      <c r="D670" s="23"/>
      <c r="E670" s="23"/>
    </row>
    <row r="671" spans="4:5" ht="9.75">
      <c r="D671" s="23"/>
      <c r="E671" s="23"/>
    </row>
    <row r="672" spans="4:5" ht="9.75">
      <c r="D672" s="23"/>
      <c r="E672" s="23"/>
    </row>
    <row r="673" spans="4:5" ht="9.75">
      <c r="D673" s="23"/>
      <c r="E673" s="23"/>
    </row>
    <row r="674" spans="4:5" ht="9.75">
      <c r="D674" s="23"/>
      <c r="E674" s="23"/>
    </row>
    <row r="675" spans="4:5" ht="9.75">
      <c r="D675" s="23"/>
      <c r="E675" s="23"/>
    </row>
    <row r="676" spans="4:5" ht="9.75">
      <c r="D676" s="23"/>
      <c r="E676" s="23"/>
    </row>
    <row r="677" spans="4:5" ht="9.75">
      <c r="D677" s="23"/>
      <c r="E677" s="23"/>
    </row>
    <row r="678" spans="4:5" ht="9.75">
      <c r="D678" s="23"/>
      <c r="E678" s="23"/>
    </row>
    <row r="679" spans="4:5" ht="9.75">
      <c r="D679" s="23"/>
      <c r="E679" s="23"/>
    </row>
    <row r="680" spans="4:5" ht="9.75">
      <c r="D680" s="23"/>
      <c r="E680" s="23"/>
    </row>
    <row r="681" spans="4:5" ht="9.75">
      <c r="D681" s="23"/>
      <c r="E681" s="23"/>
    </row>
    <row r="682" spans="4:5" ht="9.75">
      <c r="D682" s="23"/>
      <c r="E682" s="23"/>
    </row>
    <row r="683" spans="4:5" ht="9.75">
      <c r="D683" s="23"/>
      <c r="E683" s="23"/>
    </row>
    <row r="684" spans="4:5" ht="9.75">
      <c r="D684" s="23"/>
      <c r="E684" s="23"/>
    </row>
    <row r="685" spans="4:5" ht="9.75">
      <c r="D685" s="23"/>
      <c r="E685" s="23"/>
    </row>
    <row r="686" spans="4:5" ht="9.75">
      <c r="D686" s="23"/>
      <c r="E686" s="23"/>
    </row>
    <row r="687" spans="4:5" ht="9.75">
      <c r="D687" s="23"/>
      <c r="E687" s="23"/>
    </row>
    <row r="688" spans="4:5" ht="9.75">
      <c r="D688" s="23"/>
      <c r="E688" s="23"/>
    </row>
    <row r="689" spans="4:5" ht="9.75">
      <c r="D689" s="23"/>
      <c r="E689" s="23"/>
    </row>
    <row r="690" spans="4:5" ht="9.75">
      <c r="D690" s="23"/>
      <c r="E690" s="23"/>
    </row>
    <row r="691" spans="4:5" ht="9.75">
      <c r="D691" s="23"/>
      <c r="E691" s="23"/>
    </row>
    <row r="692" spans="4:5" ht="9.75">
      <c r="D692" s="23"/>
      <c r="E692" s="23"/>
    </row>
    <row r="693" spans="4:5" ht="9.75">
      <c r="D693" s="23"/>
      <c r="E693" s="23"/>
    </row>
    <row r="694" spans="4:5" ht="9.75">
      <c r="D694" s="23"/>
      <c r="E694" s="23"/>
    </row>
    <row r="695" spans="4:5" ht="9.75">
      <c r="D695" s="23"/>
      <c r="E695" s="23"/>
    </row>
    <row r="696" spans="4:5" ht="9.75">
      <c r="D696" s="23"/>
      <c r="E696" s="23"/>
    </row>
    <row r="697" spans="4:5" ht="9.75">
      <c r="D697" s="23"/>
      <c r="E697" s="23"/>
    </row>
    <row r="698" spans="4:5" ht="9.75">
      <c r="D698" s="23"/>
      <c r="E698" s="23"/>
    </row>
    <row r="699" spans="4:5" ht="9.75">
      <c r="D699" s="23"/>
      <c r="E699" s="23"/>
    </row>
    <row r="700" spans="4:5" ht="9.75">
      <c r="D700" s="23"/>
      <c r="E700" s="23"/>
    </row>
    <row r="701" spans="4:5" ht="9.75">
      <c r="D701" s="23"/>
      <c r="E701" s="23"/>
    </row>
    <row r="702" spans="4:5" ht="9.75">
      <c r="D702" s="23"/>
      <c r="E702" s="23"/>
    </row>
    <row r="703" spans="4:5" ht="9.75">
      <c r="D703" s="23"/>
      <c r="E703" s="23"/>
    </row>
    <row r="704" spans="4:5" ht="9.75">
      <c r="D704" s="23"/>
      <c r="E704" s="23"/>
    </row>
    <row r="705" spans="4:5" ht="9.75">
      <c r="D705" s="23"/>
      <c r="E705" s="23"/>
    </row>
    <row r="706" spans="4:5" ht="9.75">
      <c r="D706" s="23"/>
      <c r="E706" s="23"/>
    </row>
    <row r="707" spans="4:5" ht="9.75">
      <c r="D707" s="23"/>
      <c r="E707" s="23"/>
    </row>
    <row r="708" spans="4:5" ht="9.75">
      <c r="D708" s="23"/>
      <c r="E708" s="23"/>
    </row>
    <row r="709" spans="4:5" ht="9.75">
      <c r="D709" s="23"/>
      <c r="E709" s="23"/>
    </row>
    <row r="710" spans="4:5" ht="9.75">
      <c r="D710" s="23"/>
      <c r="E710" s="23"/>
    </row>
    <row r="711" spans="4:5" ht="9.75">
      <c r="D711" s="23"/>
      <c r="E711" s="23"/>
    </row>
    <row r="712" spans="4:5" ht="9.75">
      <c r="D712" s="23"/>
      <c r="E712" s="23"/>
    </row>
    <row r="713" spans="4:5" ht="9.75">
      <c r="D713" s="23"/>
      <c r="E713" s="23"/>
    </row>
    <row r="714" spans="4:5" ht="9.75">
      <c r="D714" s="23"/>
      <c r="E714" s="23"/>
    </row>
    <row r="715" spans="4:5" ht="9.75">
      <c r="D715" s="23"/>
      <c r="E715" s="23"/>
    </row>
    <row r="716" spans="4:5" ht="9.75">
      <c r="D716" s="23"/>
      <c r="E716" s="23"/>
    </row>
    <row r="717" spans="4:5" ht="9.75">
      <c r="D717" s="23"/>
      <c r="E717" s="23"/>
    </row>
    <row r="718" spans="4:5" ht="9.75">
      <c r="D718" s="23"/>
      <c r="E718" s="23"/>
    </row>
    <row r="719" spans="4:5" ht="9.75">
      <c r="D719" s="23"/>
      <c r="E719" s="23"/>
    </row>
    <row r="720" spans="4:5" ht="9.75">
      <c r="D720" s="23"/>
      <c r="E720" s="23"/>
    </row>
    <row r="721" spans="4:5" ht="9.75">
      <c r="D721" s="23"/>
      <c r="E721" s="23"/>
    </row>
    <row r="722" spans="4:5" ht="9.75">
      <c r="D722" s="23"/>
      <c r="E722" s="23"/>
    </row>
    <row r="723" spans="4:5" ht="9.75">
      <c r="D723" s="23"/>
      <c r="E723" s="23"/>
    </row>
    <row r="724" spans="4:5" ht="9.75">
      <c r="D724" s="23"/>
      <c r="E724" s="23"/>
    </row>
    <row r="725" spans="4:5" ht="9.75">
      <c r="D725" s="23"/>
      <c r="E725" s="23"/>
    </row>
    <row r="726" spans="4:5" ht="9.75">
      <c r="D726" s="23"/>
      <c r="E726" s="23"/>
    </row>
    <row r="727" spans="4:5" ht="9.75">
      <c r="D727" s="23"/>
      <c r="E727" s="23"/>
    </row>
    <row r="728" spans="4:5" ht="9.75">
      <c r="D728" s="23"/>
      <c r="E728" s="23"/>
    </row>
    <row r="729" spans="4:5" ht="9.75">
      <c r="D729" s="23"/>
      <c r="E729" s="23"/>
    </row>
    <row r="730" spans="4:5" ht="9.75">
      <c r="D730" s="23"/>
      <c r="E730" s="23"/>
    </row>
    <row r="731" spans="4:5" ht="9.75">
      <c r="D731" s="23"/>
      <c r="E731" s="23"/>
    </row>
    <row r="732" spans="4:5" ht="9.75">
      <c r="D732" s="23"/>
      <c r="E732" s="23"/>
    </row>
    <row r="733" spans="4:5" ht="9.75">
      <c r="D733" s="23"/>
      <c r="E733" s="23"/>
    </row>
    <row r="734" spans="4:5" ht="9.75">
      <c r="D734" s="23"/>
      <c r="E734" s="23"/>
    </row>
    <row r="735" spans="4:5" ht="9.75">
      <c r="D735" s="23"/>
      <c r="E735" s="23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2:A93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30" zoomScaleNormal="130" workbookViewId="0" topLeftCell="A1">
      <pane ySplit="7" topLeftCell="BM53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6.00390625" style="17" customWidth="1"/>
    <col min="2" max="2" width="41.421875" style="24" customWidth="1"/>
    <col min="3" max="3" width="5.140625" style="22" bestFit="1" customWidth="1"/>
    <col min="4" max="5" width="22.421875" style="17" customWidth="1"/>
    <col min="6" max="16384" width="9.140625" style="17" customWidth="1"/>
  </cols>
  <sheetData>
    <row r="1" spans="1:5" s="16" customFormat="1" ht="13.5" thickBot="1">
      <c r="A1" s="311" t="s">
        <v>443</v>
      </c>
      <c r="B1" s="311"/>
      <c r="C1" s="311"/>
      <c r="D1" s="311"/>
      <c r="E1" s="325"/>
    </row>
    <row r="2" spans="1:5" s="16" customFormat="1" ht="12.75">
      <c r="A2" s="317" t="s">
        <v>423</v>
      </c>
      <c r="B2" s="317"/>
      <c r="C2" s="326" t="s">
        <v>546</v>
      </c>
      <c r="D2" s="327"/>
      <c r="E2" s="328"/>
    </row>
    <row r="3" spans="1:6" ht="12.75">
      <c r="A3" s="317" t="s">
        <v>422</v>
      </c>
      <c r="B3" s="317"/>
      <c r="C3" s="319" t="s">
        <v>547</v>
      </c>
      <c r="D3" s="320"/>
      <c r="E3" s="321"/>
      <c r="F3" s="36"/>
    </row>
    <row r="4" spans="1:5" ht="12.75">
      <c r="A4" s="317" t="s">
        <v>375</v>
      </c>
      <c r="B4" s="317"/>
      <c r="C4" s="322" t="str">
        <f>IF(ISBLANK('Predbežné vyhlásenie'!B16),"  ",'Predbežné vyhlásenie'!B16)</f>
        <v>VIPO a.s.</v>
      </c>
      <c r="D4" s="323"/>
      <c r="E4" s="324"/>
    </row>
    <row r="5" spans="1:5" ht="12.75">
      <c r="A5" s="317" t="s">
        <v>166</v>
      </c>
      <c r="B5" s="318"/>
      <c r="C5" s="322" t="str">
        <f>IF(ISBLANK('Predbežné vyhlásenie'!E7),"  ",'Predbežné vyhlásenie'!E7)</f>
        <v>31409911</v>
      </c>
      <c r="D5" s="323"/>
      <c r="E5" s="324"/>
    </row>
    <row r="7" spans="1:5" ht="18">
      <c r="A7" s="25" t="s">
        <v>35</v>
      </c>
      <c r="B7" s="25" t="s">
        <v>94</v>
      </c>
      <c r="C7" s="26" t="s">
        <v>44</v>
      </c>
      <c r="D7" s="25" t="s">
        <v>444</v>
      </c>
      <c r="E7" s="25" t="s">
        <v>421</v>
      </c>
    </row>
    <row r="8" spans="1:5" ht="9.75">
      <c r="A8" s="27"/>
      <c r="B8" s="60" t="s">
        <v>91</v>
      </c>
      <c r="C8" s="58" t="s">
        <v>257</v>
      </c>
      <c r="D8" s="77">
        <f>D9+D30+D63</f>
        <v>8949782</v>
      </c>
      <c r="E8" s="77">
        <v>8953909</v>
      </c>
    </row>
    <row r="9" spans="1:5" ht="9.75">
      <c r="A9" s="27" t="s">
        <v>175</v>
      </c>
      <c r="B9" s="28" t="s">
        <v>92</v>
      </c>
      <c r="C9" s="29" t="s">
        <v>259</v>
      </c>
      <c r="D9" s="77">
        <f>D10+D15+D22+D26+D29</f>
        <v>4653688</v>
      </c>
      <c r="E9" s="77">
        <v>4640302</v>
      </c>
    </row>
    <row r="10" spans="1:5" ht="9.75">
      <c r="A10" s="27" t="s">
        <v>258</v>
      </c>
      <c r="B10" s="28" t="s">
        <v>512</v>
      </c>
      <c r="C10" s="29" t="s">
        <v>260</v>
      </c>
      <c r="D10" s="77">
        <v>2203472</v>
      </c>
      <c r="E10" s="77">
        <v>2203472</v>
      </c>
    </row>
    <row r="11" spans="1:5" ht="9.75">
      <c r="A11" s="61" t="s">
        <v>96</v>
      </c>
      <c r="B11" s="30" t="s">
        <v>52</v>
      </c>
      <c r="C11" s="21" t="s">
        <v>261</v>
      </c>
      <c r="D11" s="1">
        <v>2203472</v>
      </c>
      <c r="E11" s="1">
        <v>2203472</v>
      </c>
    </row>
    <row r="12" spans="1:5" ht="9.75">
      <c r="A12" s="62" t="s">
        <v>46</v>
      </c>
      <c r="B12" s="30" t="s">
        <v>53</v>
      </c>
      <c r="C12" s="21" t="s">
        <v>262</v>
      </c>
      <c r="D12" s="1"/>
      <c r="E12" s="1"/>
    </row>
    <row r="13" spans="1:5" ht="9.75">
      <c r="A13" s="62" t="s">
        <v>223</v>
      </c>
      <c r="B13" s="30" t="s">
        <v>54</v>
      </c>
      <c r="C13" s="21" t="s">
        <v>264</v>
      </c>
      <c r="D13" s="1"/>
      <c r="E13" s="1"/>
    </row>
    <row r="14" spans="1:5" ht="9.75">
      <c r="A14" s="62" t="s">
        <v>225</v>
      </c>
      <c r="B14" s="30" t="s">
        <v>446</v>
      </c>
      <c r="C14" s="21" t="s">
        <v>265</v>
      </c>
      <c r="D14" s="1"/>
      <c r="E14" s="1"/>
    </row>
    <row r="15" spans="1:5" ht="9.75">
      <c r="A15" s="27" t="s">
        <v>263</v>
      </c>
      <c r="B15" s="28" t="s">
        <v>513</v>
      </c>
      <c r="C15" s="29" t="s">
        <v>266</v>
      </c>
      <c r="D15" s="77">
        <f>D18+D19</f>
        <v>554371</v>
      </c>
      <c r="E15" s="77">
        <v>554371</v>
      </c>
    </row>
    <row r="16" spans="1:5" ht="9.75">
      <c r="A16" s="61" t="s">
        <v>97</v>
      </c>
      <c r="B16" s="30" t="s">
        <v>55</v>
      </c>
      <c r="C16" s="21" t="s">
        <v>267</v>
      </c>
      <c r="D16" s="1"/>
      <c r="E16" s="81"/>
    </row>
    <row r="17" spans="1:5" ht="9.75">
      <c r="A17" s="62" t="s">
        <v>46</v>
      </c>
      <c r="B17" s="30" t="s">
        <v>326</v>
      </c>
      <c r="C17" s="21" t="s">
        <v>268</v>
      </c>
      <c r="D17" s="1"/>
      <c r="E17" s="1"/>
    </row>
    <row r="18" spans="1:5" ht="9.75" customHeight="1">
      <c r="A18" s="62" t="s">
        <v>223</v>
      </c>
      <c r="B18" s="30" t="s">
        <v>327</v>
      </c>
      <c r="C18" s="21" t="s">
        <v>269</v>
      </c>
      <c r="D18" s="1">
        <v>555582</v>
      </c>
      <c r="E18" s="1">
        <v>555582</v>
      </c>
    </row>
    <row r="19" spans="1:5" ht="9.75">
      <c r="A19" s="62" t="s">
        <v>225</v>
      </c>
      <c r="B19" s="30" t="s">
        <v>56</v>
      </c>
      <c r="C19" s="21" t="s">
        <v>270</v>
      </c>
      <c r="D19" s="1">
        <v>-1211</v>
      </c>
      <c r="E19" s="1">
        <v>-1211</v>
      </c>
    </row>
    <row r="20" spans="1:5" ht="9.75">
      <c r="A20" s="62" t="s">
        <v>227</v>
      </c>
      <c r="B20" s="30" t="s">
        <v>73</v>
      </c>
      <c r="C20" s="21" t="s">
        <v>272</v>
      </c>
      <c r="D20" s="1"/>
      <c r="E20" s="1"/>
    </row>
    <row r="21" spans="1:5" ht="9.75">
      <c r="A21" s="62" t="s">
        <v>213</v>
      </c>
      <c r="B21" s="30" t="s">
        <v>379</v>
      </c>
      <c r="C21" s="21" t="s">
        <v>273</v>
      </c>
      <c r="D21" s="1"/>
      <c r="E21" s="1"/>
    </row>
    <row r="22" spans="1:5" ht="9.75">
      <c r="A22" s="27" t="s">
        <v>271</v>
      </c>
      <c r="B22" s="28" t="s">
        <v>514</v>
      </c>
      <c r="C22" s="29" t="s">
        <v>274</v>
      </c>
      <c r="D22" s="77">
        <v>418607</v>
      </c>
      <c r="E22" s="77">
        <v>418607</v>
      </c>
    </row>
    <row r="23" spans="1:5" ht="9.75">
      <c r="A23" s="61" t="s">
        <v>98</v>
      </c>
      <c r="B23" s="30" t="s">
        <v>74</v>
      </c>
      <c r="C23" s="21" t="s">
        <v>275</v>
      </c>
      <c r="D23" s="1"/>
      <c r="E23" s="1"/>
    </row>
    <row r="24" spans="1:5" ht="9.75">
      <c r="A24" s="62" t="s">
        <v>46</v>
      </c>
      <c r="B24" s="30" t="s">
        <v>75</v>
      </c>
      <c r="C24" s="21" t="s">
        <v>277</v>
      </c>
      <c r="D24" s="1"/>
      <c r="E24" s="1"/>
    </row>
    <row r="25" spans="1:5" ht="9.75">
      <c r="A25" s="62" t="s">
        <v>223</v>
      </c>
      <c r="B25" s="30" t="s">
        <v>76</v>
      </c>
      <c r="C25" s="21" t="s">
        <v>278</v>
      </c>
      <c r="D25" s="1">
        <v>418607</v>
      </c>
      <c r="E25" s="81">
        <v>418607</v>
      </c>
    </row>
    <row r="26" spans="1:5" ht="9.75">
      <c r="A26" s="27" t="s">
        <v>276</v>
      </c>
      <c r="B26" s="28" t="s">
        <v>328</v>
      </c>
      <c r="C26" s="29" t="s">
        <v>279</v>
      </c>
      <c r="D26" s="77">
        <f>D27+D28</f>
        <v>1363852</v>
      </c>
      <c r="E26" s="77">
        <v>1013765</v>
      </c>
    </row>
    <row r="27" spans="1:5" ht="9.75">
      <c r="A27" s="61" t="s">
        <v>99</v>
      </c>
      <c r="B27" s="30" t="s">
        <v>77</v>
      </c>
      <c r="C27" s="21" t="s">
        <v>281</v>
      </c>
      <c r="D27" s="1">
        <v>1363852</v>
      </c>
      <c r="E27" s="1">
        <v>1013765</v>
      </c>
    </row>
    <row r="28" spans="1:5" ht="9.75">
      <c r="A28" s="62" t="s">
        <v>46</v>
      </c>
      <c r="B28" s="30" t="s">
        <v>78</v>
      </c>
      <c r="C28" s="21" t="s">
        <v>282</v>
      </c>
      <c r="D28" s="1"/>
      <c r="E28" s="1"/>
    </row>
    <row r="29" spans="1:5" ht="9.75">
      <c r="A29" s="27" t="s">
        <v>280</v>
      </c>
      <c r="B29" s="28" t="s">
        <v>447</v>
      </c>
      <c r="C29" s="29" t="s">
        <v>283</v>
      </c>
      <c r="D29" s="77">
        <v>113386</v>
      </c>
      <c r="E29" s="77">
        <v>450087</v>
      </c>
    </row>
    <row r="30" spans="1:5" ht="9.75">
      <c r="A30" s="27" t="s">
        <v>177</v>
      </c>
      <c r="B30" s="28" t="s">
        <v>93</v>
      </c>
      <c r="C30" s="29" t="s">
        <v>284</v>
      </c>
      <c r="D30" s="77">
        <f>D31+D36+D48+D60</f>
        <v>4268532</v>
      </c>
      <c r="E30" s="77">
        <f>E31+E36+E48+E60</f>
        <v>4270880</v>
      </c>
    </row>
    <row r="31" spans="1:6" ht="9.75">
      <c r="A31" s="27" t="s">
        <v>179</v>
      </c>
      <c r="B31" s="28" t="s">
        <v>515</v>
      </c>
      <c r="C31" s="29" t="s">
        <v>285</v>
      </c>
      <c r="D31" s="77">
        <f>D33+D34+D35</f>
        <v>1175504</v>
      </c>
      <c r="E31" s="77">
        <f>E33+E34+E35</f>
        <v>1304504</v>
      </c>
      <c r="F31" s="59"/>
    </row>
    <row r="32" spans="1:5" ht="9.75">
      <c r="A32" s="61" t="s">
        <v>45</v>
      </c>
      <c r="B32" s="30" t="s">
        <v>448</v>
      </c>
      <c r="C32" s="21" t="s">
        <v>286</v>
      </c>
      <c r="D32" s="1"/>
      <c r="E32" s="1"/>
    </row>
    <row r="33" spans="1:5" ht="9.75">
      <c r="A33" s="62" t="s">
        <v>46</v>
      </c>
      <c r="B33" s="30" t="s">
        <v>449</v>
      </c>
      <c r="C33" s="21" t="s">
        <v>288</v>
      </c>
      <c r="D33" s="1">
        <v>79909</v>
      </c>
      <c r="E33" s="1">
        <v>115559</v>
      </c>
    </row>
    <row r="34" spans="1:6" ht="9.75">
      <c r="A34" s="62" t="s">
        <v>223</v>
      </c>
      <c r="B34" s="30" t="s">
        <v>79</v>
      </c>
      <c r="C34" s="21" t="s">
        <v>289</v>
      </c>
      <c r="D34" s="1">
        <v>417481</v>
      </c>
      <c r="E34" s="1">
        <v>376727</v>
      </c>
      <c r="F34" s="59"/>
    </row>
    <row r="35" spans="1:5" ht="9.75">
      <c r="A35" s="62" t="s">
        <v>225</v>
      </c>
      <c r="B35" s="30" t="s">
        <v>450</v>
      </c>
      <c r="C35" s="21" t="s">
        <v>290</v>
      </c>
      <c r="D35" s="1">
        <v>678114</v>
      </c>
      <c r="E35" s="102">
        <v>812218</v>
      </c>
    </row>
    <row r="36" spans="1:5" ht="9.75">
      <c r="A36" s="27" t="s">
        <v>287</v>
      </c>
      <c r="B36" s="28" t="s">
        <v>516</v>
      </c>
      <c r="C36" s="29" t="s">
        <v>291</v>
      </c>
      <c r="D36" s="77">
        <f>+D45+D46+D47</f>
        <v>525304</v>
      </c>
      <c r="E36" s="77">
        <f>E45+E46+E47</f>
        <v>530983</v>
      </c>
    </row>
    <row r="37" spans="1:5" ht="9.75">
      <c r="A37" s="61" t="s">
        <v>49</v>
      </c>
      <c r="B37" s="30" t="s">
        <v>80</v>
      </c>
      <c r="C37" s="21" t="s">
        <v>292</v>
      </c>
      <c r="D37" s="1"/>
      <c r="E37" s="1"/>
    </row>
    <row r="38" spans="1:5" ht="9.75">
      <c r="A38" s="61" t="s">
        <v>517</v>
      </c>
      <c r="B38" s="30" t="s">
        <v>501</v>
      </c>
      <c r="C38" s="21" t="s">
        <v>293</v>
      </c>
      <c r="D38" s="1"/>
      <c r="E38" s="1"/>
    </row>
    <row r="39" spans="1:5" ht="9.75">
      <c r="A39" s="62" t="s">
        <v>223</v>
      </c>
      <c r="B39" s="30" t="s">
        <v>81</v>
      </c>
      <c r="C39" s="21" t="s">
        <v>294</v>
      </c>
      <c r="D39" s="1"/>
      <c r="E39" s="1"/>
    </row>
    <row r="40" spans="1:5" ht="19.5">
      <c r="A40" s="62" t="s">
        <v>225</v>
      </c>
      <c r="B40" s="30" t="s">
        <v>380</v>
      </c>
      <c r="C40" s="21" t="s">
        <v>295</v>
      </c>
      <c r="D40" s="1"/>
      <c r="E40" s="1"/>
    </row>
    <row r="41" spans="1:5" ht="9.75">
      <c r="A41" s="62" t="s">
        <v>227</v>
      </c>
      <c r="B41" s="30" t="s">
        <v>329</v>
      </c>
      <c r="C41" s="21" t="s">
        <v>296</v>
      </c>
      <c r="D41" s="1"/>
      <c r="E41" s="1"/>
    </row>
    <row r="42" spans="1:5" ht="9.75">
      <c r="A42" s="62" t="s">
        <v>213</v>
      </c>
      <c r="B42" s="30" t="s">
        <v>82</v>
      </c>
      <c r="C42" s="21" t="s">
        <v>297</v>
      </c>
      <c r="D42" s="1"/>
      <c r="E42" s="1"/>
    </row>
    <row r="43" spans="1:5" ht="9.75">
      <c r="A43" s="62" t="s">
        <v>215</v>
      </c>
      <c r="B43" s="30" t="s">
        <v>330</v>
      </c>
      <c r="C43" s="21" t="s">
        <v>298</v>
      </c>
      <c r="D43" s="1"/>
      <c r="E43" s="1"/>
    </row>
    <row r="44" spans="1:5" ht="9.75">
      <c r="A44" s="62" t="s">
        <v>47</v>
      </c>
      <c r="B44" s="30" t="s">
        <v>331</v>
      </c>
      <c r="C44" s="21" t="s">
        <v>299</v>
      </c>
      <c r="D44" s="1"/>
      <c r="E44" s="1"/>
    </row>
    <row r="45" spans="1:5" ht="9.75">
      <c r="A45" s="62" t="s">
        <v>48</v>
      </c>
      <c r="B45" s="30" t="s">
        <v>83</v>
      </c>
      <c r="C45" s="21" t="s">
        <v>301</v>
      </c>
      <c r="D45" s="1">
        <v>24563</v>
      </c>
      <c r="E45" s="1">
        <v>30242</v>
      </c>
    </row>
    <row r="46" spans="1:5" ht="9.75">
      <c r="A46" s="62" t="s">
        <v>95</v>
      </c>
      <c r="B46" s="30" t="s">
        <v>332</v>
      </c>
      <c r="C46" s="21" t="s">
        <v>302</v>
      </c>
      <c r="D46" s="1">
        <v>493500</v>
      </c>
      <c r="E46" s="1">
        <v>493500</v>
      </c>
    </row>
    <row r="47" spans="1:5" ht="9.75">
      <c r="A47" s="62" t="s">
        <v>518</v>
      </c>
      <c r="B47" s="30" t="s">
        <v>84</v>
      </c>
      <c r="C47" s="21" t="s">
        <v>303</v>
      </c>
      <c r="D47" s="1">
        <v>7241</v>
      </c>
      <c r="E47" s="1">
        <v>7241</v>
      </c>
    </row>
    <row r="48" spans="1:5" ht="9.75">
      <c r="A48" s="27" t="s">
        <v>206</v>
      </c>
      <c r="B48" s="28" t="s">
        <v>519</v>
      </c>
      <c r="C48" s="29" t="s">
        <v>304</v>
      </c>
      <c r="D48" s="77">
        <f>D49+D55+D56+D57+D58</f>
        <v>2347724</v>
      </c>
      <c r="E48" s="77">
        <f>E49+E55+E56+E57+E58</f>
        <v>2215393</v>
      </c>
    </row>
    <row r="49" spans="1:5" ht="9.75">
      <c r="A49" s="61" t="s">
        <v>100</v>
      </c>
      <c r="B49" s="30" t="s">
        <v>333</v>
      </c>
      <c r="C49" s="21" t="s">
        <v>305</v>
      </c>
      <c r="D49" s="1">
        <v>2046666</v>
      </c>
      <c r="E49" s="1">
        <v>1744757</v>
      </c>
    </row>
    <row r="50" spans="1:5" ht="9.75">
      <c r="A50" s="62" t="s">
        <v>46</v>
      </c>
      <c r="B50" s="30" t="s">
        <v>501</v>
      </c>
      <c r="C50" s="21" t="s">
        <v>306</v>
      </c>
      <c r="D50" s="1"/>
      <c r="E50" s="1"/>
    </row>
    <row r="51" spans="1:5" ht="9.75">
      <c r="A51" s="62" t="s">
        <v>223</v>
      </c>
      <c r="B51" s="30" t="s">
        <v>85</v>
      </c>
      <c r="C51" s="21" t="s">
        <v>307</v>
      </c>
      <c r="D51" s="1"/>
      <c r="E51" s="1"/>
    </row>
    <row r="52" spans="1:5" ht="19.5">
      <c r="A52" s="62" t="s">
        <v>225</v>
      </c>
      <c r="B52" s="30" t="s">
        <v>381</v>
      </c>
      <c r="C52" s="21" t="s">
        <v>308</v>
      </c>
      <c r="D52" s="1"/>
      <c r="E52" s="1"/>
    </row>
    <row r="53" spans="1:5" ht="9.75">
      <c r="A53" s="62" t="s">
        <v>227</v>
      </c>
      <c r="B53" s="30" t="s">
        <v>86</v>
      </c>
      <c r="C53" s="21" t="s">
        <v>309</v>
      </c>
      <c r="D53" s="1"/>
      <c r="E53" s="1"/>
    </row>
    <row r="54" spans="1:5" ht="9.75">
      <c r="A54" s="62" t="s">
        <v>213</v>
      </c>
      <c r="B54" s="30" t="s">
        <v>87</v>
      </c>
      <c r="C54" s="21" t="s">
        <v>311</v>
      </c>
      <c r="D54" s="1"/>
      <c r="E54" s="1"/>
    </row>
    <row r="55" spans="1:5" ht="9.75">
      <c r="A55" s="62" t="s">
        <v>215</v>
      </c>
      <c r="B55" s="30" t="s">
        <v>88</v>
      </c>
      <c r="C55" s="21" t="s">
        <v>312</v>
      </c>
      <c r="D55" s="1">
        <v>121716</v>
      </c>
      <c r="E55" s="1">
        <v>120530</v>
      </c>
    </row>
    <row r="56" spans="1:5" ht="9.75">
      <c r="A56" s="62" t="s">
        <v>47</v>
      </c>
      <c r="B56" s="30" t="s">
        <v>384</v>
      </c>
      <c r="C56" s="21" t="s">
        <v>313</v>
      </c>
      <c r="D56" s="1">
        <v>76379</v>
      </c>
      <c r="E56" s="1">
        <v>77333</v>
      </c>
    </row>
    <row r="57" spans="1:5" ht="9.75">
      <c r="A57" s="62" t="s">
        <v>48</v>
      </c>
      <c r="B57" s="30" t="s">
        <v>89</v>
      </c>
      <c r="C57" s="21" t="s">
        <v>314</v>
      </c>
      <c r="D57" s="1">
        <v>27526</v>
      </c>
      <c r="E57" s="1">
        <v>216383</v>
      </c>
    </row>
    <row r="58" spans="1:5" ht="9.75">
      <c r="A58" s="62" t="s">
        <v>95</v>
      </c>
      <c r="B58" s="30" t="s">
        <v>334</v>
      </c>
      <c r="C58" s="21" t="s">
        <v>445</v>
      </c>
      <c r="D58" s="1">
        <v>75437</v>
      </c>
      <c r="E58" s="1">
        <v>56390</v>
      </c>
    </row>
    <row r="59" spans="1:5" ht="9.75">
      <c r="A59" s="27" t="s">
        <v>310</v>
      </c>
      <c r="B59" s="28" t="s">
        <v>336</v>
      </c>
      <c r="C59" s="29" t="s">
        <v>315</v>
      </c>
      <c r="D59" s="77"/>
      <c r="E59" s="77"/>
    </row>
    <row r="60" spans="1:5" ht="9.75">
      <c r="A60" s="27" t="s">
        <v>451</v>
      </c>
      <c r="B60" s="28" t="s">
        <v>452</v>
      </c>
      <c r="C60" s="29" t="s">
        <v>316</v>
      </c>
      <c r="D60" s="77">
        <v>220000</v>
      </c>
      <c r="E60" s="77">
        <v>220000</v>
      </c>
    </row>
    <row r="61" spans="1:5" ht="9.75">
      <c r="A61" s="62" t="s">
        <v>453</v>
      </c>
      <c r="B61" s="30" t="s">
        <v>335</v>
      </c>
      <c r="C61" s="21" t="s">
        <v>520</v>
      </c>
      <c r="D61" s="1"/>
      <c r="E61" s="1"/>
    </row>
    <row r="62" spans="1:5" ht="9.75">
      <c r="A62" s="62" t="s">
        <v>46</v>
      </c>
      <c r="B62" s="17" t="s">
        <v>90</v>
      </c>
      <c r="C62" s="21" t="s">
        <v>454</v>
      </c>
      <c r="D62" s="1">
        <v>220000</v>
      </c>
      <c r="E62" s="1">
        <v>220000</v>
      </c>
    </row>
    <row r="63" spans="1:5" ht="9.75">
      <c r="A63" s="27" t="s">
        <v>218</v>
      </c>
      <c r="B63" s="28" t="s">
        <v>508</v>
      </c>
      <c r="C63" s="31">
        <v>121</v>
      </c>
      <c r="D63" s="77">
        <f>D66</f>
        <v>27562</v>
      </c>
      <c r="E63" s="77">
        <f>E65+E66</f>
        <v>42727</v>
      </c>
    </row>
    <row r="64" spans="1:5" ht="9.75">
      <c r="A64" s="61" t="s">
        <v>101</v>
      </c>
      <c r="B64" s="30" t="s">
        <v>455</v>
      </c>
      <c r="C64" s="21" t="s">
        <v>457</v>
      </c>
      <c r="D64" s="1"/>
      <c r="E64" s="1"/>
    </row>
    <row r="65" spans="1:5" ht="9.75">
      <c r="A65" s="62" t="s">
        <v>46</v>
      </c>
      <c r="B65" s="30" t="s">
        <v>456</v>
      </c>
      <c r="C65" s="21" t="s">
        <v>458</v>
      </c>
      <c r="D65" s="1"/>
      <c r="E65" s="1">
        <v>11720</v>
      </c>
    </row>
    <row r="66" spans="1:5" ht="9.75">
      <c r="A66" s="62" t="s">
        <v>223</v>
      </c>
      <c r="B66" s="30" t="s">
        <v>459</v>
      </c>
      <c r="C66" s="21" t="s">
        <v>521</v>
      </c>
      <c r="D66" s="1">
        <v>27562</v>
      </c>
      <c r="E66" s="1">
        <v>31007</v>
      </c>
    </row>
    <row r="67" spans="1:5" ht="9.75">
      <c r="A67" s="62" t="s">
        <v>225</v>
      </c>
      <c r="B67" s="30" t="s">
        <v>460</v>
      </c>
      <c r="C67" s="21" t="s">
        <v>522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5905511811023623" header="0.5118110236220472" footer="0.5118110236220472"/>
  <pageSetup horizontalDpi="204" verticalDpi="204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="130" zoomScaleNormal="130" workbookViewId="0" topLeftCell="A1">
      <pane ySplit="10" topLeftCell="BM11" activePane="bottomLeft" state="frozen"/>
      <selection pane="topLeft" activeCell="A1" sqref="A1"/>
      <selection pane="bottomLeft" activeCell="F45" sqref="F45:G45"/>
    </sheetView>
  </sheetViews>
  <sheetFormatPr defaultColWidth="9.140625" defaultRowHeight="12.75"/>
  <cols>
    <col min="1" max="1" width="5.00390625" style="32" customWidth="1"/>
    <col min="2" max="2" width="47.57421875" style="33" customWidth="1"/>
    <col min="3" max="3" width="6.28125" style="32" customWidth="1"/>
    <col min="4" max="4" width="4.7109375" style="32" customWidth="1"/>
    <col min="5" max="5" width="21.28125" style="32" customWidth="1"/>
    <col min="6" max="6" width="4.7109375" style="32" customWidth="1"/>
    <col min="7" max="7" width="21.140625" style="32" customWidth="1"/>
    <col min="8" max="16384" width="9.140625" style="32" customWidth="1"/>
  </cols>
  <sheetData>
    <row r="1" spans="1:7" s="16" customFormat="1" ht="12" thickBot="1">
      <c r="A1" s="311" t="s">
        <v>461</v>
      </c>
      <c r="B1" s="311"/>
      <c r="C1" s="311"/>
      <c r="D1" s="311"/>
      <c r="E1" s="311"/>
      <c r="F1" s="85"/>
      <c r="G1" s="82"/>
    </row>
    <row r="2" spans="1:7" s="16" customFormat="1" ht="15.75">
      <c r="A2" s="306" t="s">
        <v>423</v>
      </c>
      <c r="B2" s="307"/>
      <c r="C2" s="294" t="s">
        <v>546</v>
      </c>
      <c r="D2" s="295"/>
      <c r="E2" s="346"/>
      <c r="F2" s="346"/>
      <c r="G2" s="347"/>
    </row>
    <row r="3" spans="1:7" s="17" customFormat="1" ht="16.5" customHeight="1">
      <c r="A3" s="306" t="s">
        <v>422</v>
      </c>
      <c r="B3" s="307"/>
      <c r="C3" s="294" t="s">
        <v>547</v>
      </c>
      <c r="D3" s="295"/>
      <c r="E3" s="346"/>
      <c r="F3" s="346"/>
      <c r="G3" s="347"/>
    </row>
    <row r="4" spans="1:7" s="17" customFormat="1" ht="16.5" customHeight="1">
      <c r="A4" s="317" t="s">
        <v>375</v>
      </c>
      <c r="B4" s="317"/>
      <c r="C4" s="297" t="str">
        <f>IF(ISBLANK('Predbežné vyhlásenie'!B16),"  ",'Predbežné vyhlásenie'!B16)</f>
        <v>VIPO a.s.</v>
      </c>
      <c r="D4" s="298"/>
      <c r="E4" s="337"/>
      <c r="F4" s="337"/>
      <c r="G4" s="338"/>
    </row>
    <row r="5" spans="1:7" s="17" customFormat="1" ht="15.75">
      <c r="A5" s="317" t="s">
        <v>166</v>
      </c>
      <c r="B5" s="318"/>
      <c r="C5" s="297" t="str">
        <f>IF(ISBLANK('Predbežné vyhlásenie'!E7),"  ",'Predbežné vyhlásenie'!E7)</f>
        <v>31409911</v>
      </c>
      <c r="D5" s="298"/>
      <c r="E5" s="337"/>
      <c r="F5" s="337"/>
      <c r="G5" s="338"/>
    </row>
    <row r="7" spans="1:7" ht="15.75" customHeight="1">
      <c r="A7" s="308" t="s">
        <v>35</v>
      </c>
      <c r="B7" s="308" t="s">
        <v>158</v>
      </c>
      <c r="C7" s="308" t="s">
        <v>44</v>
      </c>
      <c r="D7" s="339" t="s">
        <v>488</v>
      </c>
      <c r="E7" s="340"/>
      <c r="F7" s="339" t="s">
        <v>489</v>
      </c>
      <c r="G7" s="340"/>
    </row>
    <row r="8" spans="1:7" ht="15" customHeight="1">
      <c r="A8" s="343"/>
      <c r="B8" s="343"/>
      <c r="C8" s="343"/>
      <c r="D8" s="341"/>
      <c r="E8" s="342"/>
      <c r="F8" s="341"/>
      <c r="G8" s="342"/>
    </row>
    <row r="9" spans="1:7" ht="15" customHeight="1">
      <c r="A9" s="344"/>
      <c r="B9" s="344"/>
      <c r="C9" s="344"/>
      <c r="D9" s="91"/>
      <c r="E9" s="86" t="s">
        <v>490</v>
      </c>
      <c r="F9" s="87"/>
      <c r="G9" s="88" t="s">
        <v>490</v>
      </c>
    </row>
    <row r="10" spans="1:7" ht="15" customHeight="1">
      <c r="A10" s="345"/>
      <c r="B10" s="345"/>
      <c r="C10" s="345"/>
      <c r="D10" s="92"/>
      <c r="E10" s="86" t="s">
        <v>491</v>
      </c>
      <c r="F10" s="89"/>
      <c r="G10" s="88" t="s">
        <v>491</v>
      </c>
    </row>
    <row r="11" spans="1:7" ht="9.75">
      <c r="A11" s="350" t="s">
        <v>350</v>
      </c>
      <c r="B11" s="352" t="s">
        <v>102</v>
      </c>
      <c r="C11" s="354" t="s">
        <v>317</v>
      </c>
      <c r="D11" s="331"/>
      <c r="E11" s="332"/>
      <c r="F11" s="331"/>
      <c r="G11" s="332"/>
    </row>
    <row r="12" spans="1:7" ht="9.75">
      <c r="A12" s="351"/>
      <c r="B12" s="353"/>
      <c r="C12" s="355"/>
      <c r="D12" s="331"/>
      <c r="E12" s="332"/>
      <c r="F12" s="331"/>
      <c r="G12" s="332"/>
    </row>
    <row r="13" spans="1:7" ht="9.75">
      <c r="A13" s="350" t="s">
        <v>175</v>
      </c>
      <c r="B13" s="352" t="s">
        <v>103</v>
      </c>
      <c r="C13" s="354" t="s">
        <v>318</v>
      </c>
      <c r="D13" s="331"/>
      <c r="E13" s="332"/>
      <c r="F13" s="331"/>
      <c r="G13" s="332"/>
    </row>
    <row r="14" spans="1:7" ht="9.75">
      <c r="A14" s="351"/>
      <c r="B14" s="353"/>
      <c r="C14" s="355"/>
      <c r="D14" s="331"/>
      <c r="E14" s="332"/>
      <c r="F14" s="331"/>
      <c r="G14" s="332"/>
    </row>
    <row r="15" spans="1:7" s="98" customFormat="1" ht="9.75">
      <c r="A15" s="356" t="s">
        <v>319</v>
      </c>
      <c r="B15" s="358" t="s">
        <v>136</v>
      </c>
      <c r="C15" s="360" t="s">
        <v>320</v>
      </c>
      <c r="D15" s="335"/>
      <c r="E15" s="336"/>
      <c r="F15" s="335"/>
      <c r="G15" s="336"/>
    </row>
    <row r="16" spans="1:7" s="98" customFormat="1" ht="9.75">
      <c r="A16" s="357"/>
      <c r="B16" s="359"/>
      <c r="C16" s="361"/>
      <c r="D16" s="335"/>
      <c r="E16" s="336"/>
      <c r="F16" s="335"/>
      <c r="G16" s="336"/>
    </row>
    <row r="17" spans="1:7" s="98" customFormat="1" ht="9.75">
      <c r="A17" s="356" t="s">
        <v>145</v>
      </c>
      <c r="B17" s="362" t="s">
        <v>137</v>
      </c>
      <c r="C17" s="360" t="s">
        <v>321</v>
      </c>
      <c r="D17" s="329">
        <v>1743006</v>
      </c>
      <c r="E17" s="330"/>
      <c r="F17" s="329">
        <v>9867304</v>
      </c>
      <c r="G17" s="330"/>
    </row>
    <row r="18" spans="1:7" s="98" customFormat="1" ht="9.75">
      <c r="A18" s="357"/>
      <c r="B18" s="363"/>
      <c r="C18" s="361"/>
      <c r="D18" s="335"/>
      <c r="E18" s="336"/>
      <c r="F18" s="329"/>
      <c r="G18" s="330"/>
    </row>
    <row r="19" spans="1:7" ht="9.75">
      <c r="A19" s="350" t="s">
        <v>155</v>
      </c>
      <c r="B19" s="352" t="s">
        <v>104</v>
      </c>
      <c r="C19" s="354" t="s">
        <v>341</v>
      </c>
      <c r="D19" s="331">
        <v>1696054</v>
      </c>
      <c r="E19" s="332"/>
      <c r="F19" s="331">
        <v>8687456</v>
      </c>
      <c r="G19" s="332"/>
    </row>
    <row r="20" spans="1:7" ht="9.75">
      <c r="A20" s="351"/>
      <c r="B20" s="353"/>
      <c r="C20" s="355"/>
      <c r="D20" s="331"/>
      <c r="E20" s="332"/>
      <c r="F20" s="331"/>
      <c r="G20" s="332"/>
    </row>
    <row r="21" spans="1:7" ht="9.75">
      <c r="A21" s="350" t="s">
        <v>46</v>
      </c>
      <c r="B21" s="352" t="s">
        <v>105</v>
      </c>
      <c r="C21" s="354" t="s">
        <v>342</v>
      </c>
      <c r="D21" s="331">
        <v>42865</v>
      </c>
      <c r="E21" s="332"/>
      <c r="F21" s="331">
        <v>75026</v>
      </c>
      <c r="G21" s="332"/>
    </row>
    <row r="22" spans="1:7" ht="9.75">
      <c r="A22" s="351"/>
      <c r="B22" s="353"/>
      <c r="C22" s="355"/>
      <c r="D22" s="331"/>
      <c r="E22" s="332"/>
      <c r="F22" s="331"/>
      <c r="G22" s="332"/>
    </row>
    <row r="23" spans="1:7" ht="9.75">
      <c r="A23" s="350" t="s">
        <v>223</v>
      </c>
      <c r="B23" s="352" t="s">
        <v>106</v>
      </c>
      <c r="C23" s="354" t="s">
        <v>343</v>
      </c>
      <c r="D23" s="331">
        <v>4087</v>
      </c>
      <c r="E23" s="332"/>
      <c r="F23" s="331">
        <v>96205</v>
      </c>
      <c r="G23" s="332"/>
    </row>
    <row r="24" spans="1:7" ht="9.75">
      <c r="A24" s="351"/>
      <c r="B24" s="353"/>
      <c r="C24" s="355"/>
      <c r="D24" s="331"/>
      <c r="E24" s="332"/>
      <c r="F24" s="331"/>
      <c r="G24" s="332"/>
    </row>
    <row r="25" spans="1:7" ht="9.75">
      <c r="A25" s="364" t="s">
        <v>177</v>
      </c>
      <c r="B25" s="366" t="s">
        <v>138</v>
      </c>
      <c r="C25" s="368" t="s">
        <v>344</v>
      </c>
      <c r="D25" s="329">
        <f>D27+D29</f>
        <v>1107194</v>
      </c>
      <c r="E25" s="330"/>
      <c r="F25" s="329">
        <v>4653472</v>
      </c>
      <c r="G25" s="330"/>
    </row>
    <row r="26" spans="1:7" ht="9.75">
      <c r="A26" s="365"/>
      <c r="B26" s="367"/>
      <c r="C26" s="369"/>
      <c r="D26" s="329"/>
      <c r="E26" s="330"/>
      <c r="F26" s="329"/>
      <c r="G26" s="330"/>
    </row>
    <row r="27" spans="1:7" ht="9.75" customHeight="1">
      <c r="A27" s="350" t="s">
        <v>156</v>
      </c>
      <c r="B27" s="352" t="s">
        <v>107</v>
      </c>
      <c r="C27" s="354" t="s">
        <v>345</v>
      </c>
      <c r="D27" s="331">
        <v>790016</v>
      </c>
      <c r="E27" s="332"/>
      <c r="F27" s="331">
        <v>3571865</v>
      </c>
      <c r="G27" s="332"/>
    </row>
    <row r="28" spans="1:7" ht="9.75" customHeight="1">
      <c r="A28" s="351"/>
      <c r="B28" s="353"/>
      <c r="C28" s="355"/>
      <c r="D28" s="331"/>
      <c r="E28" s="332"/>
      <c r="F28" s="331"/>
      <c r="G28" s="332"/>
    </row>
    <row r="29" spans="1:7" ht="9.75">
      <c r="A29" s="350" t="s">
        <v>46</v>
      </c>
      <c r="B29" s="352" t="s">
        <v>108</v>
      </c>
      <c r="C29" s="354">
        <v>10</v>
      </c>
      <c r="D29" s="331">
        <v>317178</v>
      </c>
      <c r="E29" s="332"/>
      <c r="F29" s="331">
        <v>1081607</v>
      </c>
      <c r="G29" s="332"/>
    </row>
    <row r="30" spans="1:7" ht="9.75">
      <c r="A30" s="351"/>
      <c r="B30" s="353"/>
      <c r="C30" s="355"/>
      <c r="D30" s="331"/>
      <c r="E30" s="332"/>
      <c r="F30" s="331"/>
      <c r="G30" s="332"/>
    </row>
    <row r="31" spans="1:7" ht="9.75">
      <c r="A31" s="364" t="s">
        <v>319</v>
      </c>
      <c r="B31" s="366" t="s">
        <v>139</v>
      </c>
      <c r="C31" s="368">
        <v>11</v>
      </c>
      <c r="D31" s="329">
        <f>D17-D25</f>
        <v>635812</v>
      </c>
      <c r="E31" s="330"/>
      <c r="F31" s="329">
        <v>4205215</v>
      </c>
      <c r="G31" s="330"/>
    </row>
    <row r="32" spans="1:7" ht="9.75">
      <c r="A32" s="365"/>
      <c r="B32" s="367"/>
      <c r="C32" s="369"/>
      <c r="D32" s="329"/>
      <c r="E32" s="330"/>
      <c r="F32" s="329"/>
      <c r="G32" s="330"/>
    </row>
    <row r="33" spans="1:7" ht="9.75">
      <c r="A33" s="350" t="s">
        <v>218</v>
      </c>
      <c r="B33" s="352" t="s">
        <v>144</v>
      </c>
      <c r="C33" s="360">
        <v>12</v>
      </c>
      <c r="D33" s="329">
        <f>D35+D37+D39+D41</f>
        <v>589016</v>
      </c>
      <c r="E33" s="330"/>
      <c r="F33" s="329">
        <v>2988436</v>
      </c>
      <c r="G33" s="330"/>
    </row>
    <row r="34" spans="1:7" ht="9.75">
      <c r="A34" s="351"/>
      <c r="B34" s="353"/>
      <c r="C34" s="361"/>
      <c r="D34" s="329"/>
      <c r="E34" s="330"/>
      <c r="F34" s="329"/>
      <c r="G34" s="330"/>
    </row>
    <row r="35" spans="1:7" ht="9.75">
      <c r="A35" s="350" t="s">
        <v>157</v>
      </c>
      <c r="B35" s="352" t="s">
        <v>109</v>
      </c>
      <c r="C35" s="354">
        <v>13</v>
      </c>
      <c r="D35" s="331">
        <v>400926</v>
      </c>
      <c r="E35" s="332"/>
      <c r="F35" s="331">
        <v>2128583</v>
      </c>
      <c r="G35" s="332"/>
    </row>
    <row r="36" spans="1:7" ht="9.75">
      <c r="A36" s="351"/>
      <c r="B36" s="353"/>
      <c r="C36" s="355"/>
      <c r="D36" s="331"/>
      <c r="E36" s="332"/>
      <c r="F36" s="331"/>
      <c r="G36" s="332"/>
    </row>
    <row r="37" spans="1:7" ht="9.75">
      <c r="A37" s="350" t="s">
        <v>46</v>
      </c>
      <c r="B37" s="352" t="s">
        <v>110</v>
      </c>
      <c r="C37" s="354">
        <v>14</v>
      </c>
      <c r="D37" s="331">
        <v>7869</v>
      </c>
      <c r="E37" s="332"/>
      <c r="F37" s="331">
        <v>26612</v>
      </c>
      <c r="G37" s="332"/>
    </row>
    <row r="38" spans="1:7" ht="9.75">
      <c r="A38" s="351"/>
      <c r="B38" s="353"/>
      <c r="C38" s="355"/>
      <c r="D38" s="331"/>
      <c r="E38" s="332"/>
      <c r="F38" s="331"/>
      <c r="G38" s="332"/>
    </row>
    <row r="39" spans="1:7" ht="9.75">
      <c r="A39" s="350" t="s">
        <v>223</v>
      </c>
      <c r="B39" s="352" t="s">
        <v>382</v>
      </c>
      <c r="C39" s="354">
        <v>15</v>
      </c>
      <c r="D39" s="331">
        <v>140787</v>
      </c>
      <c r="E39" s="332"/>
      <c r="F39" s="331">
        <v>718460</v>
      </c>
      <c r="G39" s="332"/>
    </row>
    <row r="40" spans="1:7" ht="9.75">
      <c r="A40" s="351"/>
      <c r="B40" s="353"/>
      <c r="C40" s="355"/>
      <c r="D40" s="331"/>
      <c r="E40" s="332"/>
      <c r="F40" s="331"/>
      <c r="G40" s="332"/>
    </row>
    <row r="41" spans="1:7" ht="9.75">
      <c r="A41" s="350" t="s">
        <v>225</v>
      </c>
      <c r="B41" s="352" t="s">
        <v>111</v>
      </c>
      <c r="C41" s="354">
        <v>16</v>
      </c>
      <c r="D41" s="331">
        <v>39434</v>
      </c>
      <c r="E41" s="332"/>
      <c r="F41" s="331">
        <v>114781</v>
      </c>
      <c r="G41" s="332"/>
    </row>
    <row r="42" spans="1:7" ht="9.75">
      <c r="A42" s="351"/>
      <c r="B42" s="353"/>
      <c r="C42" s="355"/>
      <c r="D42" s="331"/>
      <c r="E42" s="332"/>
      <c r="F42" s="331"/>
      <c r="G42" s="332"/>
    </row>
    <row r="43" spans="1:7" ht="9.75">
      <c r="A43" s="350" t="s">
        <v>252</v>
      </c>
      <c r="B43" s="352" t="s">
        <v>112</v>
      </c>
      <c r="C43" s="354">
        <v>17</v>
      </c>
      <c r="D43" s="331">
        <v>3852</v>
      </c>
      <c r="E43" s="332"/>
      <c r="F43" s="331">
        <v>25228</v>
      </c>
      <c r="G43" s="332"/>
    </row>
    <row r="44" spans="1:7" ht="9.75">
      <c r="A44" s="351"/>
      <c r="B44" s="353"/>
      <c r="C44" s="355"/>
      <c r="D44" s="331"/>
      <c r="E44" s="332"/>
      <c r="F44" s="331"/>
      <c r="G44" s="332"/>
    </row>
    <row r="45" spans="1:7" ht="9.75" customHeight="1">
      <c r="A45" s="350" t="s">
        <v>346</v>
      </c>
      <c r="B45" s="352" t="s">
        <v>389</v>
      </c>
      <c r="C45" s="354">
        <v>18</v>
      </c>
      <c r="D45" s="331">
        <v>139966</v>
      </c>
      <c r="E45" s="332"/>
      <c r="F45" s="331">
        <v>491257</v>
      </c>
      <c r="G45" s="332"/>
    </row>
    <row r="46" spans="1:7" ht="9.75">
      <c r="A46" s="351"/>
      <c r="B46" s="353"/>
      <c r="C46" s="355"/>
      <c r="D46" s="331"/>
      <c r="E46" s="332"/>
      <c r="F46" s="331"/>
      <c r="G46" s="332"/>
    </row>
    <row r="47" spans="1:7" ht="9.75">
      <c r="A47" s="350" t="s">
        <v>146</v>
      </c>
      <c r="B47" s="352" t="s">
        <v>113</v>
      </c>
      <c r="C47" s="354">
        <v>19</v>
      </c>
      <c r="D47" s="331">
        <v>123501</v>
      </c>
      <c r="E47" s="332"/>
      <c r="F47" s="331">
        <v>270100</v>
      </c>
      <c r="G47" s="332"/>
    </row>
    <row r="48" spans="1:7" ht="9.75">
      <c r="A48" s="351"/>
      <c r="B48" s="353"/>
      <c r="C48" s="355"/>
      <c r="D48" s="331"/>
      <c r="E48" s="332"/>
      <c r="F48" s="331"/>
      <c r="G48" s="332"/>
    </row>
    <row r="49" spans="1:7" ht="9.75">
      <c r="A49" s="350" t="s">
        <v>347</v>
      </c>
      <c r="B49" s="352" t="s">
        <v>114</v>
      </c>
      <c r="C49" s="354">
        <v>20</v>
      </c>
      <c r="D49" s="331">
        <v>111922</v>
      </c>
      <c r="E49" s="332"/>
      <c r="F49" s="331">
        <v>253781</v>
      </c>
      <c r="G49" s="332"/>
    </row>
    <row r="50" spans="1:7" ht="9.75">
      <c r="A50" s="351"/>
      <c r="B50" s="353"/>
      <c r="C50" s="355"/>
      <c r="D50" s="331"/>
      <c r="E50" s="332"/>
      <c r="F50" s="331"/>
      <c r="G50" s="332"/>
    </row>
    <row r="51" spans="1:7" ht="9.75">
      <c r="A51" s="350" t="s">
        <v>348</v>
      </c>
      <c r="B51" s="352" t="s">
        <v>523</v>
      </c>
      <c r="C51" s="354" t="s">
        <v>462</v>
      </c>
      <c r="D51" s="331"/>
      <c r="E51" s="332"/>
      <c r="F51" s="331">
        <v>506</v>
      </c>
      <c r="G51" s="332"/>
    </row>
    <row r="52" spans="1:7" ht="9.75">
      <c r="A52" s="351"/>
      <c r="B52" s="353"/>
      <c r="C52" s="355"/>
      <c r="D52" s="331"/>
      <c r="E52" s="332"/>
      <c r="F52" s="331"/>
      <c r="G52" s="332"/>
    </row>
    <row r="53" spans="1:7" ht="9.75">
      <c r="A53" s="350" t="s">
        <v>147</v>
      </c>
      <c r="B53" s="352" t="s">
        <v>115</v>
      </c>
      <c r="C53" s="354" t="s">
        <v>463</v>
      </c>
      <c r="D53" s="331">
        <v>192647</v>
      </c>
      <c r="E53" s="332"/>
      <c r="F53" s="331">
        <v>738517</v>
      </c>
      <c r="G53" s="332"/>
    </row>
    <row r="54" spans="1:7" ht="9.75">
      <c r="A54" s="351"/>
      <c r="B54" s="353"/>
      <c r="C54" s="355"/>
      <c r="D54" s="331"/>
      <c r="E54" s="332"/>
      <c r="F54" s="331"/>
      <c r="G54" s="332"/>
    </row>
    <row r="55" spans="1:7" ht="9.75" customHeight="1">
      <c r="A55" s="350" t="s">
        <v>349</v>
      </c>
      <c r="B55" s="352" t="s">
        <v>116</v>
      </c>
      <c r="C55" s="354" t="s">
        <v>464</v>
      </c>
      <c r="D55" s="331">
        <v>-15061</v>
      </c>
      <c r="E55" s="332"/>
      <c r="F55" s="331">
        <v>807408</v>
      </c>
      <c r="G55" s="332"/>
    </row>
    <row r="56" spans="1:7" ht="9.75" customHeight="1">
      <c r="A56" s="351"/>
      <c r="B56" s="353"/>
      <c r="C56" s="355"/>
      <c r="D56" s="331"/>
      <c r="E56" s="332"/>
      <c r="F56" s="331"/>
      <c r="G56" s="332"/>
    </row>
    <row r="57" spans="1:7" ht="9.75" customHeight="1">
      <c r="A57" s="350" t="s">
        <v>372</v>
      </c>
      <c r="B57" s="352" t="s">
        <v>117</v>
      </c>
      <c r="C57" s="354" t="s">
        <v>465</v>
      </c>
      <c r="D57" s="331"/>
      <c r="E57" s="332"/>
      <c r="F57" s="331"/>
      <c r="G57" s="332"/>
    </row>
    <row r="58" spans="1:7" ht="9.75" customHeight="1">
      <c r="A58" s="351"/>
      <c r="B58" s="353"/>
      <c r="C58" s="355"/>
      <c r="D58" s="331"/>
      <c r="E58" s="332"/>
      <c r="F58" s="331"/>
      <c r="G58" s="332"/>
    </row>
    <row r="59" spans="1:7" ht="9.75">
      <c r="A59" s="350" t="s">
        <v>350</v>
      </c>
      <c r="B59" s="352" t="s">
        <v>322</v>
      </c>
      <c r="C59" s="354" t="s">
        <v>466</v>
      </c>
      <c r="D59" s="331"/>
      <c r="E59" s="332"/>
      <c r="F59" s="331"/>
      <c r="G59" s="332"/>
    </row>
    <row r="60" spans="1:7" ht="9.75">
      <c r="A60" s="351"/>
      <c r="B60" s="353"/>
      <c r="C60" s="355"/>
      <c r="D60" s="331"/>
      <c r="E60" s="332"/>
      <c r="F60" s="331"/>
      <c r="G60" s="332"/>
    </row>
    <row r="61" spans="1:7" ht="9.75">
      <c r="A61" s="364" t="s">
        <v>351</v>
      </c>
      <c r="B61" s="366" t="s">
        <v>140</v>
      </c>
      <c r="C61" s="368" t="s">
        <v>467</v>
      </c>
      <c r="D61" s="329">
        <f>D31-D33-D43-D45+D47-D49+D53-D55</f>
        <v>122265</v>
      </c>
      <c r="E61" s="330"/>
      <c r="F61" s="329">
        <v>647216</v>
      </c>
      <c r="G61" s="330"/>
    </row>
    <row r="62" spans="1:7" ht="9.75">
      <c r="A62" s="365"/>
      <c r="B62" s="367"/>
      <c r="C62" s="369"/>
      <c r="D62" s="329"/>
      <c r="E62" s="330"/>
      <c r="F62" s="329"/>
      <c r="G62" s="330"/>
    </row>
    <row r="63" spans="1:7" ht="9.75">
      <c r="A63" s="350" t="s">
        <v>148</v>
      </c>
      <c r="B63" s="352" t="s">
        <v>118</v>
      </c>
      <c r="C63" s="354" t="s">
        <v>468</v>
      </c>
      <c r="D63" s="331"/>
      <c r="E63" s="332"/>
      <c r="F63" s="331"/>
      <c r="G63" s="332"/>
    </row>
    <row r="64" spans="1:7" ht="9.75">
      <c r="A64" s="351"/>
      <c r="B64" s="353"/>
      <c r="C64" s="355"/>
      <c r="D64" s="331"/>
      <c r="E64" s="332"/>
      <c r="F64" s="331"/>
      <c r="G64" s="332"/>
    </row>
    <row r="65" spans="1:7" ht="9.75">
      <c r="A65" s="350" t="s">
        <v>350</v>
      </c>
      <c r="B65" s="352" t="s">
        <v>119</v>
      </c>
      <c r="C65" s="354" t="s">
        <v>469</v>
      </c>
      <c r="D65" s="331"/>
      <c r="E65" s="332"/>
      <c r="F65" s="331"/>
      <c r="G65" s="332"/>
    </row>
    <row r="66" spans="1:7" ht="9.75">
      <c r="A66" s="351"/>
      <c r="B66" s="353"/>
      <c r="C66" s="355"/>
      <c r="D66" s="331"/>
      <c r="E66" s="332"/>
      <c r="F66" s="331"/>
      <c r="G66" s="332"/>
    </row>
    <row r="67" spans="1:7" ht="9.75">
      <c r="A67" s="350" t="s">
        <v>149</v>
      </c>
      <c r="B67" s="352" t="s">
        <v>141</v>
      </c>
      <c r="C67" s="354" t="s">
        <v>470</v>
      </c>
      <c r="D67" s="333">
        <v>75</v>
      </c>
      <c r="E67" s="334"/>
      <c r="F67" s="348">
        <v>1712</v>
      </c>
      <c r="G67" s="349"/>
    </row>
    <row r="68" spans="1:7" ht="9.75">
      <c r="A68" s="351"/>
      <c r="B68" s="353"/>
      <c r="C68" s="355"/>
      <c r="D68" s="333"/>
      <c r="E68" s="334"/>
      <c r="F68" s="333"/>
      <c r="G68" s="334"/>
    </row>
    <row r="69" spans="1:7" ht="9.75" customHeight="1">
      <c r="A69" s="350" t="s">
        <v>385</v>
      </c>
      <c r="B69" s="352" t="s">
        <v>383</v>
      </c>
      <c r="C69" s="354" t="s">
        <v>471</v>
      </c>
      <c r="D69" s="331">
        <v>75</v>
      </c>
      <c r="E69" s="332"/>
      <c r="F69" s="331">
        <v>1712</v>
      </c>
      <c r="G69" s="332"/>
    </row>
    <row r="70" spans="1:7" ht="9.75">
      <c r="A70" s="351"/>
      <c r="B70" s="353"/>
      <c r="C70" s="355"/>
      <c r="D70" s="331"/>
      <c r="E70" s="332"/>
      <c r="F70" s="331"/>
      <c r="G70" s="332"/>
    </row>
    <row r="71" spans="1:7" ht="9.75">
      <c r="A71" s="350" t="s">
        <v>46</v>
      </c>
      <c r="B71" s="352" t="s">
        <v>120</v>
      </c>
      <c r="C71" s="354" t="s">
        <v>472</v>
      </c>
      <c r="D71" s="331"/>
      <c r="E71" s="332"/>
      <c r="F71" s="331"/>
      <c r="G71" s="332"/>
    </row>
    <row r="72" spans="1:7" ht="9.75">
      <c r="A72" s="351"/>
      <c r="B72" s="353"/>
      <c r="C72" s="355"/>
      <c r="D72" s="331"/>
      <c r="E72" s="332"/>
      <c r="F72" s="331"/>
      <c r="G72" s="332"/>
    </row>
    <row r="73" spans="1:7" ht="9.75">
      <c r="A73" s="350" t="s">
        <v>223</v>
      </c>
      <c r="B73" s="352" t="s">
        <v>121</v>
      </c>
      <c r="C73" s="354" t="s">
        <v>473</v>
      </c>
      <c r="D73" s="331"/>
      <c r="E73" s="332"/>
      <c r="F73" s="331"/>
      <c r="G73" s="332"/>
    </row>
    <row r="74" spans="1:7" ht="9.75">
      <c r="A74" s="351"/>
      <c r="B74" s="353"/>
      <c r="C74" s="355"/>
      <c r="D74" s="331"/>
      <c r="E74" s="332"/>
      <c r="F74" s="331"/>
      <c r="G74" s="332"/>
    </row>
    <row r="75" spans="1:7" ht="9.75">
      <c r="A75" s="350" t="s">
        <v>386</v>
      </c>
      <c r="B75" s="352" t="s">
        <v>122</v>
      </c>
      <c r="C75" s="354" t="s">
        <v>474</v>
      </c>
      <c r="D75" s="331"/>
      <c r="E75" s="332"/>
      <c r="F75" s="331"/>
      <c r="G75" s="332"/>
    </row>
    <row r="76" spans="1:7" ht="9.75">
      <c r="A76" s="351"/>
      <c r="B76" s="353"/>
      <c r="C76" s="355"/>
      <c r="D76" s="331"/>
      <c r="E76" s="332"/>
      <c r="F76" s="331"/>
      <c r="G76" s="332"/>
    </row>
    <row r="77" spans="1:7" ht="9.75">
      <c r="A77" s="350" t="s">
        <v>352</v>
      </c>
      <c r="B77" s="352" t="s">
        <v>123</v>
      </c>
      <c r="C77" s="354" t="s">
        <v>475</v>
      </c>
      <c r="D77" s="331"/>
      <c r="E77" s="332"/>
      <c r="F77" s="331"/>
      <c r="G77" s="332"/>
    </row>
    <row r="78" spans="1:7" ht="9.75">
      <c r="A78" s="351"/>
      <c r="B78" s="353"/>
      <c r="C78" s="355"/>
      <c r="D78" s="331"/>
      <c r="E78" s="332"/>
      <c r="F78" s="331"/>
      <c r="G78" s="332"/>
    </row>
    <row r="79" spans="1:7" ht="9.75">
      <c r="A79" s="350" t="s">
        <v>353</v>
      </c>
      <c r="B79" s="352" t="s">
        <v>124</v>
      </c>
      <c r="C79" s="354" t="s">
        <v>476</v>
      </c>
      <c r="D79" s="331"/>
      <c r="E79" s="332"/>
      <c r="F79" s="331"/>
      <c r="G79" s="332"/>
    </row>
    <row r="80" spans="1:7" ht="9.75">
      <c r="A80" s="351"/>
      <c r="B80" s="353"/>
      <c r="C80" s="355"/>
      <c r="D80" s="331"/>
      <c r="E80" s="332"/>
      <c r="F80" s="331"/>
      <c r="G80" s="332"/>
    </row>
    <row r="81" spans="1:7" ht="9.75">
      <c r="A81" s="350" t="s">
        <v>354</v>
      </c>
      <c r="B81" s="352" t="s">
        <v>387</v>
      </c>
      <c r="C81" s="354" t="s">
        <v>477</v>
      </c>
      <c r="D81" s="331"/>
      <c r="E81" s="332"/>
      <c r="F81" s="331"/>
      <c r="G81" s="332"/>
    </row>
    <row r="82" spans="1:7" ht="9.75">
      <c r="A82" s="351"/>
      <c r="B82" s="353"/>
      <c r="C82" s="355"/>
      <c r="D82" s="331"/>
      <c r="E82" s="332"/>
      <c r="F82" s="331"/>
      <c r="G82" s="332"/>
    </row>
    <row r="83" spans="1:7" ht="9.75">
      <c r="A83" s="350" t="s">
        <v>355</v>
      </c>
      <c r="B83" s="352" t="s">
        <v>388</v>
      </c>
      <c r="C83" s="354" t="s">
        <v>390</v>
      </c>
      <c r="D83" s="331"/>
      <c r="E83" s="332"/>
      <c r="F83" s="331"/>
      <c r="G83" s="332"/>
    </row>
    <row r="84" spans="1:7" ht="9.75">
      <c r="A84" s="351"/>
      <c r="B84" s="353"/>
      <c r="C84" s="355"/>
      <c r="D84" s="331"/>
      <c r="E84" s="332"/>
      <c r="F84" s="331"/>
      <c r="G84" s="332"/>
    </row>
    <row r="85" spans="1:7" ht="9.75">
      <c r="A85" s="350" t="s">
        <v>150</v>
      </c>
      <c r="B85" s="352" t="s">
        <v>125</v>
      </c>
      <c r="C85" s="354" t="s">
        <v>391</v>
      </c>
      <c r="D85" s="331">
        <v>60</v>
      </c>
      <c r="E85" s="332"/>
      <c r="F85" s="331">
        <v>179</v>
      </c>
      <c r="G85" s="332"/>
    </row>
    <row r="86" spans="1:7" ht="9.75">
      <c r="A86" s="351"/>
      <c r="B86" s="353"/>
      <c r="C86" s="355"/>
      <c r="D86" s="331"/>
      <c r="E86" s="332"/>
      <c r="F86" s="331"/>
      <c r="G86" s="332"/>
    </row>
    <row r="87" spans="1:7" ht="9.75">
      <c r="A87" s="350" t="s">
        <v>356</v>
      </c>
      <c r="B87" s="352" t="s">
        <v>126</v>
      </c>
      <c r="C87" s="354" t="s">
        <v>392</v>
      </c>
      <c r="D87" s="331">
        <v>830</v>
      </c>
      <c r="E87" s="332"/>
      <c r="F87" s="331">
        <v>20994</v>
      </c>
      <c r="G87" s="332"/>
    </row>
    <row r="88" spans="1:7" ht="9.75">
      <c r="A88" s="351"/>
      <c r="B88" s="353"/>
      <c r="C88" s="355"/>
      <c r="D88" s="331"/>
      <c r="E88" s="332"/>
      <c r="F88" s="331"/>
      <c r="G88" s="332"/>
    </row>
    <row r="89" spans="1:7" ht="9.75">
      <c r="A89" s="350" t="s">
        <v>151</v>
      </c>
      <c r="B89" s="352" t="s">
        <v>127</v>
      </c>
      <c r="C89" s="354" t="s">
        <v>393</v>
      </c>
      <c r="D89" s="331">
        <v>222</v>
      </c>
      <c r="E89" s="332"/>
      <c r="F89" s="331">
        <v>1757</v>
      </c>
      <c r="G89" s="332"/>
    </row>
    <row r="90" spans="1:7" ht="9.75">
      <c r="A90" s="351"/>
      <c r="B90" s="353"/>
      <c r="C90" s="355"/>
      <c r="D90" s="331"/>
      <c r="E90" s="332"/>
      <c r="F90" s="331"/>
      <c r="G90" s="332"/>
    </row>
    <row r="91" spans="1:7" ht="9.75">
      <c r="A91" s="350" t="s">
        <v>357</v>
      </c>
      <c r="B91" s="352" t="s">
        <v>128</v>
      </c>
      <c r="C91" s="354" t="s">
        <v>394</v>
      </c>
      <c r="D91" s="331">
        <v>92</v>
      </c>
      <c r="E91" s="332"/>
      <c r="F91" s="331">
        <v>1368</v>
      </c>
      <c r="G91" s="332"/>
    </row>
    <row r="92" spans="1:7" ht="9.75">
      <c r="A92" s="351"/>
      <c r="B92" s="353"/>
      <c r="C92" s="355"/>
      <c r="D92" s="331"/>
      <c r="E92" s="332"/>
      <c r="F92" s="331"/>
      <c r="G92" s="332"/>
    </row>
    <row r="93" spans="1:7" ht="9.75">
      <c r="A93" s="350" t="s">
        <v>152</v>
      </c>
      <c r="B93" s="352" t="s">
        <v>129</v>
      </c>
      <c r="C93" s="354" t="s">
        <v>395</v>
      </c>
      <c r="D93" s="331"/>
      <c r="E93" s="332"/>
      <c r="F93" s="331"/>
      <c r="G93" s="332"/>
    </row>
    <row r="94" spans="1:7" ht="9.75">
      <c r="A94" s="351"/>
      <c r="B94" s="353"/>
      <c r="C94" s="355"/>
      <c r="D94" s="331"/>
      <c r="E94" s="332"/>
      <c r="F94" s="331"/>
      <c r="G94" s="332"/>
    </row>
    <row r="95" spans="1:7" ht="9.75">
      <c r="A95" s="350" t="s">
        <v>358</v>
      </c>
      <c r="B95" s="352" t="s">
        <v>130</v>
      </c>
      <c r="C95" s="354" t="s">
        <v>396</v>
      </c>
      <c r="D95" s="331">
        <v>8314</v>
      </c>
      <c r="E95" s="332"/>
      <c r="F95" s="331">
        <v>31662</v>
      </c>
      <c r="G95" s="332"/>
    </row>
    <row r="96" spans="1:7" ht="9.75">
      <c r="A96" s="351"/>
      <c r="B96" s="353"/>
      <c r="C96" s="355"/>
      <c r="D96" s="331"/>
      <c r="E96" s="332"/>
      <c r="F96" s="331"/>
      <c r="G96" s="332"/>
    </row>
    <row r="97" spans="1:7" ht="9.75">
      <c r="A97" s="350" t="s">
        <v>153</v>
      </c>
      <c r="B97" s="352" t="s">
        <v>131</v>
      </c>
      <c r="C97" s="354" t="s">
        <v>397</v>
      </c>
      <c r="D97" s="331"/>
      <c r="E97" s="332"/>
      <c r="F97" s="331"/>
      <c r="G97" s="332"/>
    </row>
    <row r="98" spans="1:7" ht="9.75">
      <c r="A98" s="351"/>
      <c r="B98" s="353"/>
      <c r="C98" s="355"/>
      <c r="D98" s="331"/>
      <c r="E98" s="332"/>
      <c r="F98" s="331"/>
      <c r="G98" s="332"/>
    </row>
    <row r="99" spans="1:7" ht="9.75">
      <c r="A99" s="350" t="s">
        <v>359</v>
      </c>
      <c r="B99" s="352" t="s">
        <v>132</v>
      </c>
      <c r="C99" s="354" t="s">
        <v>398</v>
      </c>
      <c r="D99" s="331"/>
      <c r="E99" s="332"/>
      <c r="F99" s="331"/>
      <c r="G99" s="332"/>
    </row>
    <row r="100" spans="1:7" ht="9.75">
      <c r="A100" s="351"/>
      <c r="B100" s="353"/>
      <c r="C100" s="355"/>
      <c r="D100" s="331"/>
      <c r="E100" s="332"/>
      <c r="F100" s="331"/>
      <c r="G100" s="332"/>
    </row>
    <row r="101" spans="1:7" ht="9.75">
      <c r="A101" s="364" t="s">
        <v>351</v>
      </c>
      <c r="B101" s="366" t="s">
        <v>323</v>
      </c>
      <c r="C101" s="368" t="s">
        <v>399</v>
      </c>
      <c r="D101" s="329">
        <f>D69+D85-D87+D89-D91-D95</f>
        <v>-8879</v>
      </c>
      <c r="E101" s="330"/>
      <c r="F101" s="329">
        <v>-50376</v>
      </c>
      <c r="G101" s="330"/>
    </row>
    <row r="102" spans="1:7" ht="9.75">
      <c r="A102" s="365"/>
      <c r="B102" s="367"/>
      <c r="C102" s="369"/>
      <c r="D102" s="329"/>
      <c r="E102" s="330"/>
      <c r="F102" s="329"/>
      <c r="G102" s="330"/>
    </row>
    <row r="103" spans="1:7" ht="9.75">
      <c r="A103" s="364" t="s">
        <v>368</v>
      </c>
      <c r="B103" s="366" t="s">
        <v>478</v>
      </c>
      <c r="C103" s="368" t="s">
        <v>400</v>
      </c>
      <c r="D103" s="329">
        <f>D61+D101</f>
        <v>113386</v>
      </c>
      <c r="E103" s="330"/>
      <c r="F103" s="329">
        <v>596840</v>
      </c>
      <c r="G103" s="330"/>
    </row>
    <row r="104" spans="1:7" ht="9.75">
      <c r="A104" s="365"/>
      <c r="B104" s="367"/>
      <c r="C104" s="369"/>
      <c r="D104" s="329"/>
      <c r="E104" s="330"/>
      <c r="F104" s="329"/>
      <c r="G104" s="330"/>
    </row>
    <row r="105" spans="1:7" ht="9.75">
      <c r="A105" s="350" t="s">
        <v>361</v>
      </c>
      <c r="B105" s="352" t="s">
        <v>142</v>
      </c>
      <c r="C105" s="354" t="s">
        <v>401</v>
      </c>
      <c r="D105" s="329"/>
      <c r="E105" s="330"/>
      <c r="F105" s="329">
        <v>146753</v>
      </c>
      <c r="G105" s="330"/>
    </row>
    <row r="106" spans="1:7" ht="9.75">
      <c r="A106" s="351"/>
      <c r="B106" s="353"/>
      <c r="C106" s="355"/>
      <c r="D106" s="329"/>
      <c r="E106" s="330"/>
      <c r="F106" s="329"/>
      <c r="G106" s="330"/>
    </row>
    <row r="107" spans="1:7" ht="9.75">
      <c r="A107" s="350" t="s">
        <v>479</v>
      </c>
      <c r="B107" s="352" t="s">
        <v>324</v>
      </c>
      <c r="C107" s="354" t="s">
        <v>402</v>
      </c>
      <c r="D107" s="331"/>
      <c r="E107" s="332"/>
      <c r="F107" s="331">
        <v>315866</v>
      </c>
      <c r="G107" s="332"/>
    </row>
    <row r="108" spans="1:7" ht="9.75">
      <c r="A108" s="351"/>
      <c r="B108" s="353"/>
      <c r="C108" s="355"/>
      <c r="D108" s="331"/>
      <c r="E108" s="332"/>
      <c r="F108" s="331"/>
      <c r="G108" s="332"/>
    </row>
    <row r="109" spans="1:7" ht="9.75">
      <c r="A109" s="350" t="s">
        <v>46</v>
      </c>
      <c r="B109" s="352" t="s">
        <v>325</v>
      </c>
      <c r="C109" s="354" t="s">
        <v>360</v>
      </c>
      <c r="D109" s="331"/>
      <c r="E109" s="332"/>
      <c r="F109" s="331">
        <v>-169113</v>
      </c>
      <c r="G109" s="332"/>
    </row>
    <row r="110" spans="1:7" ht="9.75">
      <c r="A110" s="351"/>
      <c r="B110" s="353"/>
      <c r="C110" s="355"/>
      <c r="D110" s="331"/>
      <c r="E110" s="332"/>
      <c r="F110" s="331"/>
      <c r="G110" s="332"/>
    </row>
    <row r="111" spans="1:7" ht="9.75">
      <c r="A111" s="364" t="s">
        <v>368</v>
      </c>
      <c r="B111" s="366" t="s">
        <v>480</v>
      </c>
      <c r="C111" s="368" t="s">
        <v>362</v>
      </c>
      <c r="D111" s="329"/>
      <c r="E111" s="330"/>
      <c r="F111" s="329"/>
      <c r="G111" s="330"/>
    </row>
    <row r="112" spans="1:7" ht="9.75">
      <c r="A112" s="365"/>
      <c r="B112" s="367"/>
      <c r="C112" s="369"/>
      <c r="D112" s="329"/>
      <c r="E112" s="330"/>
      <c r="F112" s="329"/>
      <c r="G112" s="330"/>
    </row>
    <row r="113" spans="1:7" ht="9.75">
      <c r="A113" s="350" t="s">
        <v>154</v>
      </c>
      <c r="B113" s="352" t="s">
        <v>133</v>
      </c>
      <c r="C113" s="354" t="s">
        <v>363</v>
      </c>
      <c r="D113" s="331"/>
      <c r="E113" s="332"/>
      <c r="F113" s="331"/>
      <c r="G113" s="332"/>
    </row>
    <row r="114" spans="1:7" ht="9.75">
      <c r="A114" s="351"/>
      <c r="B114" s="353"/>
      <c r="C114" s="355"/>
      <c r="D114" s="331"/>
      <c r="E114" s="332"/>
      <c r="F114" s="331"/>
      <c r="G114" s="332"/>
    </row>
    <row r="115" spans="1:7" ht="9.75">
      <c r="A115" s="350" t="s">
        <v>364</v>
      </c>
      <c r="B115" s="352" t="s">
        <v>134</v>
      </c>
      <c r="C115" s="354" t="s">
        <v>365</v>
      </c>
      <c r="D115" s="331"/>
      <c r="E115" s="332"/>
      <c r="F115" s="331"/>
      <c r="G115" s="332"/>
    </row>
    <row r="116" spans="1:7" ht="9.75">
      <c r="A116" s="351"/>
      <c r="B116" s="353"/>
      <c r="C116" s="355"/>
      <c r="D116" s="331"/>
      <c r="E116" s="332"/>
      <c r="F116" s="331"/>
      <c r="G116" s="332"/>
    </row>
    <row r="117" spans="1:7" ht="9.75">
      <c r="A117" s="364" t="s">
        <v>351</v>
      </c>
      <c r="B117" s="366" t="s">
        <v>481</v>
      </c>
      <c r="C117" s="368" t="s">
        <v>366</v>
      </c>
      <c r="D117" s="329"/>
      <c r="E117" s="330"/>
      <c r="F117" s="329"/>
      <c r="G117" s="330"/>
    </row>
    <row r="118" spans="1:7" ht="9.75">
      <c r="A118" s="365"/>
      <c r="B118" s="367"/>
      <c r="C118" s="369"/>
      <c r="D118" s="329"/>
      <c r="E118" s="330"/>
      <c r="F118" s="329"/>
      <c r="G118" s="330"/>
    </row>
    <row r="119" spans="1:7" ht="9.75">
      <c r="A119" s="350" t="s">
        <v>371</v>
      </c>
      <c r="B119" s="352" t="s">
        <v>143</v>
      </c>
      <c r="C119" s="354" t="s">
        <v>367</v>
      </c>
      <c r="D119" s="329"/>
      <c r="E119" s="330"/>
      <c r="F119" s="329"/>
      <c r="G119" s="330"/>
    </row>
    <row r="120" spans="1:7" ht="9.75">
      <c r="A120" s="351"/>
      <c r="B120" s="353"/>
      <c r="C120" s="355"/>
      <c r="D120" s="329"/>
      <c r="E120" s="330"/>
      <c r="F120" s="329"/>
      <c r="G120" s="330"/>
    </row>
    <row r="121" spans="1:7" ht="9.75">
      <c r="A121" s="350" t="s">
        <v>482</v>
      </c>
      <c r="B121" s="352" t="s">
        <v>324</v>
      </c>
      <c r="C121" s="354" t="s">
        <v>369</v>
      </c>
      <c r="D121" s="331"/>
      <c r="E121" s="332"/>
      <c r="F121" s="331"/>
      <c r="G121" s="332"/>
    </row>
    <row r="122" spans="1:7" ht="9.75">
      <c r="A122" s="351"/>
      <c r="B122" s="353"/>
      <c r="C122" s="355"/>
      <c r="D122" s="331"/>
      <c r="E122" s="332"/>
      <c r="F122" s="331"/>
      <c r="G122" s="332"/>
    </row>
    <row r="123" spans="1:7" ht="9.75">
      <c r="A123" s="350" t="s">
        <v>46</v>
      </c>
      <c r="B123" s="352" t="s">
        <v>325</v>
      </c>
      <c r="C123" s="354" t="s">
        <v>370</v>
      </c>
      <c r="D123" s="331"/>
      <c r="E123" s="332"/>
      <c r="F123" s="331"/>
      <c r="G123" s="332"/>
    </row>
    <row r="124" spans="1:7" ht="9.75">
      <c r="A124" s="351"/>
      <c r="B124" s="353"/>
      <c r="C124" s="355"/>
      <c r="D124" s="331"/>
      <c r="E124" s="332"/>
      <c r="F124" s="331"/>
      <c r="G124" s="332"/>
    </row>
    <row r="125" spans="1:7" ht="9.75">
      <c r="A125" s="364" t="s">
        <v>351</v>
      </c>
      <c r="B125" s="366" t="s">
        <v>483</v>
      </c>
      <c r="C125" s="368" t="s">
        <v>484</v>
      </c>
      <c r="D125" s="329"/>
      <c r="E125" s="330"/>
      <c r="F125" s="329"/>
      <c r="G125" s="330"/>
    </row>
    <row r="126" spans="1:7" ht="9.75">
      <c r="A126" s="365"/>
      <c r="B126" s="367"/>
      <c r="C126" s="369"/>
      <c r="D126" s="329"/>
      <c r="E126" s="330"/>
      <c r="F126" s="329"/>
      <c r="G126" s="330"/>
    </row>
    <row r="127" spans="1:7" ht="9.75">
      <c r="A127" s="364" t="s">
        <v>373</v>
      </c>
      <c r="B127" s="366" t="s">
        <v>486</v>
      </c>
      <c r="C127" s="368" t="s">
        <v>485</v>
      </c>
      <c r="D127" s="329">
        <v>113386</v>
      </c>
      <c r="E127" s="330"/>
      <c r="F127" s="329">
        <v>596840</v>
      </c>
      <c r="G127" s="330"/>
    </row>
    <row r="128" spans="1:7" ht="9.75">
      <c r="A128" s="365"/>
      <c r="B128" s="367"/>
      <c r="C128" s="369"/>
      <c r="D128" s="329"/>
      <c r="E128" s="330"/>
      <c r="F128" s="329"/>
      <c r="G128" s="330"/>
    </row>
    <row r="129" spans="1:7" ht="9.75">
      <c r="A129" s="350" t="s">
        <v>372</v>
      </c>
      <c r="B129" s="352" t="s">
        <v>135</v>
      </c>
      <c r="C129" s="354">
        <v>60</v>
      </c>
      <c r="D129" s="331"/>
      <c r="E129" s="332"/>
      <c r="F129" s="331"/>
      <c r="G129" s="332"/>
    </row>
    <row r="130" spans="1:7" ht="9.75">
      <c r="A130" s="351"/>
      <c r="B130" s="353"/>
      <c r="C130" s="355"/>
      <c r="D130" s="331"/>
      <c r="E130" s="332"/>
      <c r="F130" s="331"/>
      <c r="G130" s="332"/>
    </row>
    <row r="131" spans="1:7" ht="9.75">
      <c r="A131" s="364" t="s">
        <v>373</v>
      </c>
      <c r="B131" s="366" t="s">
        <v>447</v>
      </c>
      <c r="C131" s="368" t="s">
        <v>487</v>
      </c>
      <c r="D131" s="329">
        <v>113386</v>
      </c>
      <c r="E131" s="330"/>
      <c r="F131" s="329">
        <v>450087</v>
      </c>
      <c r="G131" s="330"/>
    </row>
    <row r="132" spans="1:7" ht="9.75">
      <c r="A132" s="365"/>
      <c r="B132" s="367"/>
      <c r="C132" s="369"/>
      <c r="D132" s="329"/>
      <c r="E132" s="330"/>
      <c r="F132" s="329"/>
      <c r="G132" s="330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19:E19"/>
    <mergeCell ref="D21:E21"/>
    <mergeCell ref="D23:E23"/>
    <mergeCell ref="D35:E35"/>
    <mergeCell ref="D34:E34"/>
    <mergeCell ref="F125:G125"/>
    <mergeCell ref="F122:G122"/>
    <mergeCell ref="F129:G129"/>
    <mergeCell ref="F131:G131"/>
    <mergeCell ref="F126:G12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50:G50"/>
    <mergeCell ref="F52:G52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19:G19"/>
    <mergeCell ref="F21:G21"/>
    <mergeCell ref="F23:G23"/>
    <mergeCell ref="F25:G25"/>
    <mergeCell ref="F24:G24"/>
    <mergeCell ref="F22:G2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F28:G28"/>
    <mergeCell ref="F30:G30"/>
    <mergeCell ref="D30:E30"/>
    <mergeCell ref="D25:E25"/>
    <mergeCell ref="F27:G27"/>
    <mergeCell ref="F26:G26"/>
    <mergeCell ref="F14:G14"/>
    <mergeCell ref="F16:G16"/>
    <mergeCell ref="F18:G18"/>
    <mergeCell ref="F13:G13"/>
    <mergeCell ref="F15:G15"/>
    <mergeCell ref="F17:G17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46:E46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D110:E110"/>
    <mergeCell ref="F110:G110"/>
    <mergeCell ref="F109:G109"/>
    <mergeCell ref="F104:G104"/>
    <mergeCell ref="F105:G105"/>
    <mergeCell ref="F107:G107"/>
    <mergeCell ref="F106:G106"/>
    <mergeCell ref="D114:E114"/>
    <mergeCell ref="F114:G114"/>
    <mergeCell ref="D112:E112"/>
    <mergeCell ref="F112:G112"/>
    <mergeCell ref="F113:G113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Eva KOVACIKOVA</cp:lastModifiedBy>
  <cp:lastPrinted>2015-04-30T08:47:02Z</cp:lastPrinted>
  <dcterms:created xsi:type="dcterms:W3CDTF">2002-10-09T11:25:34Z</dcterms:created>
  <dcterms:modified xsi:type="dcterms:W3CDTF">2015-05-04T07:51:38Z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